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<sst xmlns="http://schemas.openxmlformats.org/spreadsheetml/2006/main" count="154" uniqueCount="129">
  <si>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</si>
  <si>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</si>
  <si>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</si>
  <si>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</si>
  <si>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</si>
  <si>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</si>
  <si>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</si>
  <si>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</si>
  <si>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</si>
  <si>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</si>
  <si>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</si>
  <si>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</si>
  <si>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</si>
  <si>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</si>
  <si>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</si>
  <si>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</si>
  <si>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</si>
  <si>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</si>
  <si>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</si>
  <si>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</si>
  <si>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</si>
  <si>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</si>
  <si>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</si>
  <si>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</si>
  <si>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</si>
  <si>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</si>
  <si>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</si>
  <si>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</si>
  <si>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</si>
  <si>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</si>
  <si>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</si>
  <si>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</si>
  <si>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</si>
  <si>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</si>
  <si>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</si>
  <si>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</si>
  <si>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</si>
  <si>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</si>
  <si>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</si>
  <si>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</si>
  <si>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</si>
  <si>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</si>
  <si>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</si>
  <si>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</si>
  <si>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</si>
  <si>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</si>
  <si>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</si>
  <si>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</si>
  <si>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</si>
  <si>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</si>
  <si>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</si>
  <si>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</si>
  <si>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</si>
  <si>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</si>
  <si>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</si>
  <si>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</si>
  <si>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</si>
  <si>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</si>
  <si>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</si>
  <si>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</si>
  <si>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</si>
  <si>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</si>
  <si>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</si>
  <si>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</si>
  <si>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</si>
  <si>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</si>
  <si>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</si>
  <si>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</si>
  <si>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</si>
  <si>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</si>
  <si>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</si>
  <si>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</si>
  <si>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</si>
  <si>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</si>
  <si>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</si>
  <si>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</si>
  <si>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</si>
  <si>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</si>
  <si>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</si>
  <si>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</si>
  <si>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</si>
  <si>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</si>
  <si>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</si>
  <si>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</si>
  <si>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</si>
  <si>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</si>
  <si>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</si>
  <si>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</si>
  <si>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</si>
  <si>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</si>
  <si>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</si>
  <si>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</si>
  <si>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</si>
  <si>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</si>
  <si>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</si>
  <si>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</si>
  <si>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</si>
  <si>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</si>
  <si>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</si>
  <si>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</si>
  <si>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</si>
  <si>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</si>
  <si>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</si>
  <si>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</si>
  <si>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</si>
  <si>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</si>
  <si>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</si>
  <si>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</si>
  <si>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</si>
  <si>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</si>
  <si>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</si>
  <si>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</si>
  <si>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</si>
  <si>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</si>
  <si>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</si>
  <si>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</si>
  <si>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</si>
  <si>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</si>
  <si>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2022 року</t>
  </si>
  <si>
    <t>Жмеринський міськрайонний суд Вінницької області</t>
  </si>
  <si>
    <t>23100. Вінницька область.м. Жмеринка</t>
  </si>
  <si>
    <t>вул. Образцова</t>
  </si>
  <si>
    <t/>
  </si>
  <si>
    <t>В.М. Вернік</t>
  </si>
  <si>
    <t>В.О. Барткова</t>
  </si>
  <si>
    <t>(04332) 5-11-29</t>
  </si>
  <si>
    <t>(04332) 5-11-30</t>
  </si>
  <si>
    <t xml:space="preserve">inbox@gmm.vn.court.gov.ua </t>
  </si>
  <si>
    <t>4 липня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</si>
</sst>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5" r:id="rId1"/>
  <headerFooter>
    <oddFooter>&amp;LEBB38ACF&amp;C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368</v>
      </c>
      <c r="D6" s="96">
        <f>SUM(D7,D10,D13,D14,D15,D21,D24,D25,D18,D19,D20)</f>
        <v>386901.54</v>
      </c>
      <c r="E6" s="96">
        <f>SUM(E7,E10,E13,E14,E15,E21,E24,E25,E18,E19,E20)</f>
        <v>263</v>
      </c>
      <c r="F6" s="96">
        <f>SUM(F7,F10,F13,F14,F15,F21,F24,F25,F18,F19,F20)</f>
        <v>352022.73000000004</v>
      </c>
      <c r="G6" s="96">
        <f>SUM(G7,G10,G13,G14,G15,G21,G24,G25,G18,G19,G20)</f>
        <v>12</v>
      </c>
      <c r="H6" s="96">
        <f>SUM(H7,H10,H13,H14,H15,H21,H24,H25,H18,H19,H20)</f>
        <v>13271.8</v>
      </c>
      <c r="I6" s="96">
        <f>SUM(I7,I10,I13,I14,I15,I21,I24,I25,I18,I19,I20)</f>
        <v>132</v>
      </c>
      <c r="J6" s="96">
        <f>SUM(J7,J10,J13,J14,J15,J21,J24,J25,J18,J19,J20)</f>
        <v>118409</v>
      </c>
      <c r="K6" s="96">
        <f>SUM(K7,K10,K13,K14,K15,K21,K24,K25,K18,K19,K20)</f>
        <v>105</v>
      </c>
      <c r="L6" s="96">
        <f>SUM(L7,L10,L13,L14,L15,L21,L24,L25,L18,L19,L20)</f>
        <v>79234.57</v>
      </c>
    </row>
    <row r="7" spans="1:12" ht="16.5" customHeight="1">
      <c r="A7" s="87">
        <v>2</v>
      </c>
      <c r="B7" s="90" t="s">
        <v>74</v>
      </c>
      <c r="C7" s="97">
        <v>100</v>
      </c>
      <c r="D7" s="97">
        <v>172046.94</v>
      </c>
      <c r="E7" s="97">
        <v>61</v>
      </c>
      <c r="F7" s="97">
        <v>136721.32</v>
      </c>
      <c r="G7" s="97">
        <v>4</v>
      </c>
      <c r="H7" s="97">
        <v>7475</v>
      </c>
      <c r="I7" s="97">
        <v>46</v>
      </c>
      <c r="J7" s="97">
        <v>55103.9</v>
      </c>
      <c r="K7" s="97">
        <v>39</v>
      </c>
      <c r="L7" s="97">
        <v>45368.92</v>
      </c>
    </row>
    <row r="8" spans="1:12" ht="16.5" customHeight="1">
      <c r="A8" s="87">
        <v>3</v>
      </c>
      <c r="B8" s="91" t="s">
        <v>75</v>
      </c>
      <c r="C8" s="97">
        <v>41</v>
      </c>
      <c r="D8" s="97">
        <v>104801.29</v>
      </c>
      <c r="E8" s="97">
        <v>38</v>
      </c>
      <c r="F8" s="97">
        <v>98045.29</v>
      </c>
      <c r="G8" s="97">
        <v>3</v>
      </c>
      <c r="H8" s="97">
        <v>7021</v>
      </c>
      <c r="I8" s="97">
        <v>6</v>
      </c>
      <c r="J8" s="97">
        <v>7311.3</v>
      </c>
      <c r="K8" s="97">
        <v>3</v>
      </c>
      <c r="L8" s="97">
        <v>7443</v>
      </c>
    </row>
    <row r="9" spans="1:12" ht="16.5" customHeight="1">
      <c r="A9" s="87">
        <v>4</v>
      </c>
      <c r="B9" s="91" t="s">
        <v>76</v>
      </c>
      <c r="C9" s="97">
        <v>59</v>
      </c>
      <c r="D9" s="97">
        <v>67245.65</v>
      </c>
      <c r="E9" s="97">
        <v>23</v>
      </c>
      <c r="F9" s="97">
        <v>38676.03</v>
      </c>
      <c r="G9" s="97">
        <v>1</v>
      </c>
      <c r="H9" s="97">
        <v>454</v>
      </c>
      <c r="I9" s="97">
        <v>40</v>
      </c>
      <c r="J9" s="97">
        <v>47792.6</v>
      </c>
      <c r="K9" s="97">
        <v>36</v>
      </c>
      <c r="L9" s="97">
        <v>37925.92</v>
      </c>
    </row>
    <row r="10" spans="1:12" ht="19.5" customHeight="1">
      <c r="A10" s="87">
        <v>5</v>
      </c>
      <c r="B10" s="90" t="s">
        <v>77</v>
      </c>
      <c r="C10" s="97">
        <v>86</v>
      </c>
      <c r="D10" s="97">
        <v>97255.2</v>
      </c>
      <c r="E10" s="97">
        <v>69</v>
      </c>
      <c r="F10" s="97">
        <v>112787.21</v>
      </c>
      <c r="G10" s="97">
        <v>5</v>
      </c>
      <c r="H10" s="97">
        <v>3980.8</v>
      </c>
      <c r="I10" s="97">
        <v>55</v>
      </c>
      <c r="J10" s="97">
        <v>50305</v>
      </c>
      <c r="K10" s="97">
        <v>17</v>
      </c>
      <c r="L10" s="97">
        <v>16374.6</v>
      </c>
    </row>
    <row r="11" spans="1:12" ht="19.5" customHeight="1">
      <c r="A11" s="87">
        <v>6</v>
      </c>
      <c r="B11" s="91" t="s">
        <v>78</v>
      </c>
      <c r="C11" s="97">
        <v>8</v>
      </c>
      <c r="D11" s="97">
        <v>19848</v>
      </c>
      <c r="E11" s="97">
        <v>7</v>
      </c>
      <c r="F11" s="97">
        <v>37701</v>
      </c>
      <c r="G11" s="97"/>
      <c r="H11" s="97"/>
      <c r="I11" s="97">
        <v>48</v>
      </c>
      <c r="J11" s="97">
        <v>43477.8</v>
      </c>
      <c r="K11" s="97">
        <v>3</v>
      </c>
      <c r="L11" s="97">
        <v>2481</v>
      </c>
    </row>
    <row r="12" spans="1:12" ht="19.5" customHeight="1">
      <c r="A12" s="87">
        <v>7</v>
      </c>
      <c r="B12" s="91" t="s">
        <v>79</v>
      </c>
      <c r="C12" s="97">
        <v>78</v>
      </c>
      <c r="D12" s="97">
        <v>77407.2</v>
      </c>
      <c r="E12" s="97">
        <v>62</v>
      </c>
      <c r="F12" s="97">
        <v>75086.21</v>
      </c>
      <c r="G12" s="97">
        <v>5</v>
      </c>
      <c r="H12" s="97">
        <v>3980.8</v>
      </c>
      <c r="I12" s="97">
        <v>7</v>
      </c>
      <c r="J12" s="97">
        <v>6827.2</v>
      </c>
      <c r="K12" s="97">
        <v>14</v>
      </c>
      <c r="L12" s="97">
        <v>13893.6</v>
      </c>
    </row>
    <row r="13" spans="1:12" ht="15" customHeight="1">
      <c r="A13" s="87">
        <v>8</v>
      </c>
      <c r="B13" s="90" t="s">
        <v>18</v>
      </c>
      <c r="C13" s="97">
        <v>77</v>
      </c>
      <c r="D13" s="97">
        <v>76414.8</v>
      </c>
      <c r="E13" s="97">
        <v>75</v>
      </c>
      <c r="F13" s="97">
        <v>74354.8</v>
      </c>
      <c r="G13" s="97">
        <v>3</v>
      </c>
      <c r="H13" s="97">
        <v>1816</v>
      </c>
      <c r="I13" s="97">
        <v>8</v>
      </c>
      <c r="J13" s="97">
        <v>7264</v>
      </c>
      <c r="K13" s="97">
        <v>2</v>
      </c>
      <c r="L13" s="97">
        <v>1984.8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41</v>
      </c>
      <c r="D15" s="97">
        <v>25554.3</v>
      </c>
      <c r="E15" s="97">
        <v>31</v>
      </c>
      <c r="F15" s="97">
        <v>20840.4</v>
      </c>
      <c r="G15" s="97"/>
      <c r="H15" s="97"/>
      <c r="I15" s="97"/>
      <c r="J15" s="97"/>
      <c r="K15" s="97">
        <v>10</v>
      </c>
      <c r="L15" s="97">
        <v>6450.6</v>
      </c>
    </row>
    <row r="16" spans="1:12" ht="21" customHeight="1">
      <c r="A16" s="87">
        <v>11</v>
      </c>
      <c r="B16" s="91" t="s">
        <v>78</v>
      </c>
      <c r="C16" s="97">
        <v>7</v>
      </c>
      <c r="D16" s="97">
        <v>8683.5</v>
      </c>
      <c r="E16" s="97">
        <v>5</v>
      </c>
      <c r="F16" s="97">
        <v>7443</v>
      </c>
      <c r="G16" s="97"/>
      <c r="H16" s="97"/>
      <c r="I16" s="97"/>
      <c r="J16" s="97"/>
      <c r="K16" s="97">
        <v>2</v>
      </c>
      <c r="L16" s="97">
        <v>2481</v>
      </c>
    </row>
    <row r="17" spans="1:12" ht="21" customHeight="1">
      <c r="A17" s="87">
        <v>12</v>
      </c>
      <c r="B17" s="91" t="s">
        <v>79</v>
      </c>
      <c r="C17" s="97">
        <v>34</v>
      </c>
      <c r="D17" s="97">
        <v>16870.8</v>
      </c>
      <c r="E17" s="97">
        <v>26</v>
      </c>
      <c r="F17" s="97">
        <v>13397.4</v>
      </c>
      <c r="G17" s="97"/>
      <c r="H17" s="97"/>
      <c r="I17" s="97"/>
      <c r="J17" s="97"/>
      <c r="K17" s="97">
        <v>8</v>
      </c>
      <c r="L17" s="97">
        <v>3969.6</v>
      </c>
    </row>
    <row r="18" spans="1:12" ht="21" customHeight="1">
      <c r="A18" s="87">
        <v>13</v>
      </c>
      <c r="B18" s="99" t="s">
        <v>104</v>
      </c>
      <c r="C18" s="97">
        <v>62</v>
      </c>
      <c r="D18" s="97">
        <v>15382.2</v>
      </c>
      <c r="E18" s="97">
        <v>26</v>
      </c>
      <c r="F18" s="97">
        <v>7194.9</v>
      </c>
      <c r="G18" s="97"/>
      <c r="H18" s="97"/>
      <c r="I18" s="97">
        <v>23</v>
      </c>
      <c r="J18" s="97">
        <v>5736.1</v>
      </c>
      <c r="K18" s="97">
        <v>36</v>
      </c>
      <c r="L18" s="97">
        <v>8931.60000000001</v>
      </c>
    </row>
    <row r="19" spans="1:12" ht="21" customHeight="1">
      <c r="A19" s="87">
        <v>14</v>
      </c>
      <c r="B19" s="99" t="s">
        <v>105</v>
      </c>
      <c r="C19" s="97">
        <v>2</v>
      </c>
      <c r="D19" s="97">
        <v>248.1</v>
      </c>
      <c r="E19" s="97">
        <v>1</v>
      </c>
      <c r="F19" s="97">
        <v>124.1</v>
      </c>
      <c r="G19" s="97"/>
      <c r="H19" s="97"/>
      <c r="I19" s="97"/>
      <c r="J19" s="97"/>
      <c r="K19" s="97">
        <v>1</v>
      </c>
      <c r="L19" s="97">
        <v>124.05</v>
      </c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6</v>
      </c>
      <c r="D39" s="96">
        <f>SUM(D40,D47,D48,D49)</f>
        <v>5954.4</v>
      </c>
      <c r="E39" s="96">
        <f>SUM(E40,E47,E48,E49)</f>
        <v>5</v>
      </c>
      <c r="F39" s="96">
        <f>SUM(F40,F47,F48,F49)</f>
        <v>2935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992.4</v>
      </c>
    </row>
    <row r="40" spans="1:12" ht="24" customHeight="1">
      <c r="A40" s="87">
        <v>35</v>
      </c>
      <c r="B40" s="90" t="s">
        <v>85</v>
      </c>
      <c r="C40" s="97">
        <f>SUM(C41,C44)</f>
        <v>6</v>
      </c>
      <c r="D40" s="97">
        <f>SUM(D41,D44)</f>
        <v>5954.4</v>
      </c>
      <c r="E40" s="97">
        <f>SUM(E41,E44)</f>
        <v>5</v>
      </c>
      <c r="F40" s="97">
        <f>SUM(F41,F44)</f>
        <v>2935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992.4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6</v>
      </c>
      <c r="D44" s="97">
        <v>5954.4</v>
      </c>
      <c r="E44" s="97">
        <v>5</v>
      </c>
      <c r="F44" s="97">
        <v>2935</v>
      </c>
      <c r="G44" s="97"/>
      <c r="H44" s="97"/>
      <c r="I44" s="97"/>
      <c r="J44" s="97"/>
      <c r="K44" s="97">
        <v>1</v>
      </c>
      <c r="L44" s="97">
        <v>992.4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6</v>
      </c>
      <c r="D46" s="97">
        <v>5954.4</v>
      </c>
      <c r="E46" s="97">
        <v>5</v>
      </c>
      <c r="F46" s="97">
        <v>2935</v>
      </c>
      <c r="G46" s="97"/>
      <c r="H46" s="97"/>
      <c r="I46" s="97"/>
      <c r="J46" s="97"/>
      <c r="K46" s="97">
        <v>1</v>
      </c>
      <c r="L46" s="97">
        <v>992.4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79</v>
      </c>
      <c r="D50" s="96">
        <f>SUM(D51:D54)</f>
        <v>1689.58</v>
      </c>
      <c r="E50" s="96">
        <f>SUM(E51:E54)</f>
        <v>79</v>
      </c>
      <c r="F50" s="96">
        <f>SUM(F51:F54)</f>
        <v>1888.37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70</v>
      </c>
      <c r="D51" s="97">
        <v>989.94</v>
      </c>
      <c r="E51" s="97">
        <v>70</v>
      </c>
      <c r="F51" s="97">
        <v>1200.61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7</v>
      </c>
      <c r="D52" s="97">
        <v>521.01</v>
      </c>
      <c r="E52" s="97">
        <v>7</v>
      </c>
      <c r="F52" s="97">
        <v>508.36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2</v>
      </c>
      <c r="D54" s="97">
        <v>178.63</v>
      </c>
      <c r="E54" s="97">
        <v>2</v>
      </c>
      <c r="F54" s="97">
        <v>179.4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327</v>
      </c>
      <c r="D55" s="96">
        <v>162257.4</v>
      </c>
      <c r="E55" s="96">
        <v>123</v>
      </c>
      <c r="F55" s="96">
        <v>60441.7999999999</v>
      </c>
      <c r="G55" s="96"/>
      <c r="H55" s="96"/>
      <c r="I55" s="96">
        <v>327</v>
      </c>
      <c r="J55" s="96">
        <v>160696.2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780</v>
      </c>
      <c r="D56" s="96">
        <f t="shared" si="0"/>
        <v>556802.92</v>
      </c>
      <c r="E56" s="96">
        <f t="shared" si="0"/>
        <v>470</v>
      </c>
      <c r="F56" s="96">
        <f t="shared" si="0"/>
        <v>417287.8999999999</v>
      </c>
      <c r="G56" s="96">
        <f t="shared" si="0"/>
        <v>12</v>
      </c>
      <c r="H56" s="96">
        <f t="shared" si="0"/>
        <v>13271.8</v>
      </c>
      <c r="I56" s="96">
        <f t="shared" si="0"/>
        <v>459</v>
      </c>
      <c r="J56" s="96">
        <f t="shared" si="0"/>
        <v>279105.2</v>
      </c>
      <c r="K56" s="96">
        <f t="shared" si="0"/>
        <v>106</v>
      </c>
      <c r="L56" s="96">
        <f t="shared" si="0"/>
        <v>80226.97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&amp;LEBB38ACF&amp;CФорма № 10, Підрозділ: Жмеринський міськрайонний суд Вінницької області,
 Початок періоду: 01.01.2022, Кінець періоду: 30.06.2022&amp;R&amp;P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106</v>
      </c>
      <c r="F4" s="93">
        <f>SUM(F5:F25)</f>
        <v>80226.97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20</v>
      </c>
      <c r="F5" s="95">
        <v>20863.72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1680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65</v>
      </c>
      <c r="F7" s="95">
        <v>38207.4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3</v>
      </c>
      <c r="F10" s="95">
        <v>7443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5</v>
      </c>
      <c r="F11" s="95">
        <v>4217.7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8</v>
      </c>
      <c r="F13" s="95">
        <v>5086.05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1</v>
      </c>
      <c r="F20" s="95">
        <v>1240.5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3</v>
      </c>
      <c r="F23" s="95">
        <v>1488.6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6" r:id="rId1"/>
  <headerFooter>
    <oddFooter>&amp;LEBB38ACF&amp;CФорма № 10, Підрозділ: Жмеринський міськрайонний суд Вінницької області,
 Початок періоду: 01.01.2022, Кінець періоду: 30.06.2022&amp;R&amp;P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2022-08-29T12:14:53Z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10_00130_2.2022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EBB38ACF</vt:lpwstr>
  </property>
  <property fmtid="{D5CDD505-2E9C-101B-9397-08002B2CF9AE}" pid="10" name="Підрозд">
    <vt:lpwstr>Жмеринський міськрайонний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334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30.06.2022</vt:lpwstr>
  </property>
  <property fmtid="{D5CDD505-2E9C-101B-9397-08002B2CF9AE}" pid="15" name="Пері">
    <vt:lpwstr>перше півріччя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