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<sst xmlns="http://schemas.openxmlformats.org/spreadsheetml/2006/main" count="154" uniqueCount="129">
  <si>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</si>
  <si>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</si>
  <si>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</si>
  <si>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</si>
  <si>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</si>
  <si>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</si>
  <si>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</si>
  <si>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</si>
  <si>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</si>
  <si>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</si>
  <si>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</si>
  <si>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</si>
  <si>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</si>
  <si>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</si>
  <si>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</si>
  <si>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</si>
  <si>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</si>
  <si>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</si>
  <si>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</si>
  <si>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</si>
  <si>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</si>
  <si>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</si>
  <si>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</si>
  <si>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</si>
  <si>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</si>
  <si>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</si>
  <si>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</si>
  <si>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</si>
  <si>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</si>
  <si>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</si>
  <si>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</si>
  <si>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</si>
  <si>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</si>
  <si>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</si>
  <si>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</si>
  <si>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</si>
  <si>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</si>
  <si>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</si>
  <si>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</si>
  <si>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</si>
  <si>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</si>
  <si>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</si>
  <si>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</si>
  <si>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</si>
  <si>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</si>
  <si>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</si>
  <si>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</si>
  <si>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</si>
  <si>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</si>
  <si>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</si>
  <si>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</si>
  <si>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</si>
  <si>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</si>
  <si>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</si>
  <si>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</si>
  <si>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</si>
  <si>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</si>
  <si>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</si>
  <si>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</si>
  <si>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</si>
  <si>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</si>
  <si>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</si>
  <si>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</si>
  <si>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</si>
  <si>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</si>
  <si>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</si>
  <si>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</si>
  <si>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</si>
  <si>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</si>
  <si>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</si>
  <si>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</si>
  <si>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</si>
  <si>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</si>
  <si>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</si>
  <si>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</si>
  <si>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</si>
  <si>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</si>
  <si>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</si>
  <si>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</si>
  <si>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</si>
  <si>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</si>
  <si>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</si>
  <si>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</si>
  <si>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</si>
  <si>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</si>
  <si>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</si>
  <si>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</si>
  <si>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</si>
  <si>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</si>
  <si>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</si>
  <si>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</si>
  <si>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</si>
  <si>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</si>
  <si>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</si>
  <si>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</si>
  <si>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</si>
  <si>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</si>
  <si>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</si>
  <si>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</si>
  <si>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</si>
  <si>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</si>
  <si>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</si>
  <si>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</si>
  <si>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</si>
  <si>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</si>
  <si>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</si>
  <si>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</si>
  <si>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</si>
  <si>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</si>
  <si>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</si>
  <si>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</si>
  <si>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</si>
  <si>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</si>
  <si>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</si>
  <si>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</si>
  <si>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</si>
  <si>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</si>
  <si>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</si>
  <si>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</si>
  <si>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</si>
  <si>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</si>
  <si>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</si>
  <si>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</si>
  <si>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К.А. Шепель</t>
  </si>
  <si>
    <t>В.О. Барткова</t>
  </si>
  <si>
    <t>(04332) 5-11- 29</t>
  </si>
  <si>
    <t>(04332) 5-11- 30</t>
  </si>
  <si>
    <t>inbox@gmm.vn.court.gov.ua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</si>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</sst>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5" r:id="rId1"/>
  <headerFooter>
    <oddFooter>&amp;L81921325&amp;C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1586</v>
      </c>
      <c r="D6" s="96">
        <f>SUM(D7,D10,D13,D14,D15,D21,D24,D25,D18,D19,D20)</f>
        <v>1514082.15</v>
      </c>
      <c r="E6" s="96">
        <f>SUM(E7,E10,E13,E14,E15,E21,E24,E25,E18,E19,E20)</f>
        <v>1296</v>
      </c>
      <c r="F6" s="96">
        <f>SUM(F7,F10,F13,F14,F15,F21,F24,F25,F18,F19,F20)</f>
        <v>1419203.25</v>
      </c>
      <c r="G6" s="96">
        <f>SUM(G7,G10,G13,G14,G15,G21,G24,G25,G18,G19,G20)</f>
        <v>32</v>
      </c>
      <c r="H6" s="96">
        <f>SUM(H7,H10,H13,H14,H15,H21,H24,H25,H18,H19,H20)</f>
        <v>44230.369999999995</v>
      </c>
      <c r="I6" s="96">
        <f>SUM(I7,I10,I13,I14,I15,I21,I24,I25,I18,I19,I20)</f>
        <v>230</v>
      </c>
      <c r="J6" s="96">
        <f>SUM(J7,J10,J13,J14,J15,J21,J24,J25,J18,J19,J20)</f>
        <v>163063.40999999997</v>
      </c>
      <c r="K6" s="96">
        <f>SUM(K7,K10,K13,K14,K15,K21,K24,K25,K18,K19,K20)</f>
        <v>300</v>
      </c>
      <c r="L6" s="96">
        <f>SUM(L7,L10,L13,L14,L15,L21,L24,L25,L18,L19,L20)</f>
        <v>228195.37</v>
      </c>
    </row>
    <row r="7" spans="1:12" ht="16.5" customHeight="1">
      <c r="A7" s="87">
        <v>2</v>
      </c>
      <c r="B7" s="90" t="s">
        <v>74</v>
      </c>
      <c r="C7" s="97">
        <v>523</v>
      </c>
      <c r="D7" s="97">
        <v>919001.65</v>
      </c>
      <c r="E7" s="97">
        <v>385</v>
      </c>
      <c r="F7" s="97">
        <v>797486.61</v>
      </c>
      <c r="G7" s="97">
        <v>10</v>
      </c>
      <c r="H7" s="97">
        <v>30565.3</v>
      </c>
      <c r="I7" s="97">
        <v>102</v>
      </c>
      <c r="J7" s="97">
        <v>111012.81</v>
      </c>
      <c r="K7" s="97">
        <v>138</v>
      </c>
      <c r="L7" s="97">
        <v>166564.87</v>
      </c>
    </row>
    <row r="8" spans="1:12" ht="16.5" customHeight="1">
      <c r="A8" s="87">
        <v>3</v>
      </c>
      <c r="B8" s="91" t="s">
        <v>75</v>
      </c>
      <c r="C8" s="97">
        <v>260</v>
      </c>
      <c r="D8" s="97">
        <v>610308.19</v>
      </c>
      <c r="E8" s="97">
        <v>250</v>
      </c>
      <c r="F8" s="97">
        <v>613686.04</v>
      </c>
      <c r="G8" s="97">
        <v>5</v>
      </c>
      <c r="H8" s="97">
        <v>10678</v>
      </c>
      <c r="I8" s="97">
        <v>12</v>
      </c>
      <c r="J8" s="97">
        <v>21153.1</v>
      </c>
      <c r="K8" s="97">
        <v>10</v>
      </c>
      <c r="L8" s="97">
        <v>22700</v>
      </c>
    </row>
    <row r="9" spans="1:12" ht="16.5" customHeight="1">
      <c r="A9" s="87">
        <v>4</v>
      </c>
      <c r="B9" s="91" t="s">
        <v>76</v>
      </c>
      <c r="C9" s="97">
        <v>263</v>
      </c>
      <c r="D9" s="97">
        <v>308693.46</v>
      </c>
      <c r="E9" s="97">
        <v>135</v>
      </c>
      <c r="F9" s="97">
        <v>183800.57</v>
      </c>
      <c r="G9" s="97">
        <v>5</v>
      </c>
      <c r="H9" s="97">
        <v>19887.3</v>
      </c>
      <c r="I9" s="97">
        <v>90</v>
      </c>
      <c r="J9" s="97">
        <v>89859.71</v>
      </c>
      <c r="K9" s="97">
        <v>128</v>
      </c>
      <c r="L9" s="97">
        <v>143864.87</v>
      </c>
    </row>
    <row r="10" spans="1:12" ht="19.5" customHeight="1">
      <c r="A10" s="87">
        <v>5</v>
      </c>
      <c r="B10" s="90" t="s">
        <v>77</v>
      </c>
      <c r="C10" s="97">
        <v>230</v>
      </c>
      <c r="D10" s="97">
        <v>230632</v>
      </c>
      <c r="E10" s="97">
        <v>191</v>
      </c>
      <c r="F10" s="97">
        <v>275049</v>
      </c>
      <c r="G10" s="97">
        <v>9</v>
      </c>
      <c r="H10" s="97">
        <v>5593.87</v>
      </c>
      <c r="I10" s="97">
        <v>27</v>
      </c>
      <c r="J10" s="97">
        <v>25676.4</v>
      </c>
      <c r="K10" s="97">
        <v>51</v>
      </c>
      <c r="L10" s="97">
        <v>33596</v>
      </c>
    </row>
    <row r="11" spans="1:12" ht="19.5" customHeight="1">
      <c r="A11" s="87">
        <v>6</v>
      </c>
      <c r="B11" s="91" t="s">
        <v>78</v>
      </c>
      <c r="C11" s="97">
        <v>17</v>
      </c>
      <c r="D11" s="97">
        <v>37228</v>
      </c>
      <c r="E11" s="97">
        <v>13</v>
      </c>
      <c r="F11" s="97">
        <v>44038</v>
      </c>
      <c r="G11" s="97">
        <v>1</v>
      </c>
      <c r="H11" s="97">
        <v>700.67</v>
      </c>
      <c r="I11" s="97">
        <v>15</v>
      </c>
      <c r="J11" s="97">
        <v>12644.8</v>
      </c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213</v>
      </c>
      <c r="D12" s="97">
        <v>193404</v>
      </c>
      <c r="E12" s="97">
        <v>178</v>
      </c>
      <c r="F12" s="97">
        <v>231011</v>
      </c>
      <c r="G12" s="97">
        <v>8</v>
      </c>
      <c r="H12" s="97">
        <v>4893.2</v>
      </c>
      <c r="I12" s="97">
        <v>12</v>
      </c>
      <c r="J12" s="97">
        <v>13031.6</v>
      </c>
      <c r="K12" s="97">
        <v>49</v>
      </c>
      <c r="L12" s="97">
        <v>29056</v>
      </c>
    </row>
    <row r="13" spans="1:12" ht="15" customHeight="1">
      <c r="A13" s="87">
        <v>8</v>
      </c>
      <c r="B13" s="90" t="s">
        <v>18</v>
      </c>
      <c r="C13" s="97">
        <v>205</v>
      </c>
      <c r="D13" s="97">
        <v>186140</v>
      </c>
      <c r="E13" s="97">
        <v>203</v>
      </c>
      <c r="F13" s="97">
        <v>186155.7</v>
      </c>
      <c r="G13" s="97">
        <v>12</v>
      </c>
      <c r="H13" s="97">
        <v>7617.2</v>
      </c>
      <c r="I13" s="97">
        <v>5</v>
      </c>
      <c r="J13" s="97">
        <v>4472.8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131</v>
      </c>
      <c r="D15" s="97">
        <v>66284</v>
      </c>
      <c r="E15" s="97">
        <v>123</v>
      </c>
      <c r="F15" s="97">
        <v>70090.34</v>
      </c>
      <c r="G15" s="97">
        <v>1</v>
      </c>
      <c r="H15" s="97">
        <v>454</v>
      </c>
      <c r="I15" s="97">
        <v>1</v>
      </c>
      <c r="J15" s="97">
        <v>454</v>
      </c>
      <c r="K15" s="97">
        <v>8</v>
      </c>
      <c r="L15" s="97">
        <v>4313</v>
      </c>
    </row>
    <row r="16" spans="1:12" ht="21" customHeight="1">
      <c r="A16" s="87">
        <v>11</v>
      </c>
      <c r="B16" s="91" t="s">
        <v>78</v>
      </c>
      <c r="C16" s="97">
        <v>10</v>
      </c>
      <c r="D16" s="97">
        <v>11350</v>
      </c>
      <c r="E16" s="97">
        <v>9</v>
      </c>
      <c r="F16" s="97">
        <v>14755</v>
      </c>
      <c r="G16" s="97"/>
      <c r="H16" s="97"/>
      <c r="I16" s="97">
        <v>1</v>
      </c>
      <c r="J16" s="97">
        <v>454</v>
      </c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121</v>
      </c>
      <c r="D17" s="97">
        <v>54934</v>
      </c>
      <c r="E17" s="97">
        <v>114</v>
      </c>
      <c r="F17" s="97">
        <v>55335.34</v>
      </c>
      <c r="G17" s="97">
        <v>1</v>
      </c>
      <c r="H17" s="97">
        <v>454</v>
      </c>
      <c r="I17" s="97"/>
      <c r="J17" s="97"/>
      <c r="K17" s="97">
        <v>7</v>
      </c>
      <c r="L17" s="97">
        <v>3178</v>
      </c>
    </row>
    <row r="18" spans="1:12" ht="21" customHeight="1">
      <c r="A18" s="87">
        <v>13</v>
      </c>
      <c r="B18" s="99" t="s">
        <v>104</v>
      </c>
      <c r="C18" s="97">
        <v>490</v>
      </c>
      <c r="D18" s="97">
        <v>111230</v>
      </c>
      <c r="E18" s="97">
        <v>388</v>
      </c>
      <c r="F18" s="97">
        <v>89740.6</v>
      </c>
      <c r="G18" s="97"/>
      <c r="H18" s="97"/>
      <c r="I18" s="97">
        <v>95</v>
      </c>
      <c r="J18" s="97">
        <v>21447.4</v>
      </c>
      <c r="K18" s="97">
        <v>101</v>
      </c>
      <c r="L18" s="97">
        <v>22700</v>
      </c>
    </row>
    <row r="19" spans="1:12" ht="21" customHeight="1">
      <c r="A19" s="87">
        <v>14</v>
      </c>
      <c r="B19" s="99" t="s">
        <v>105</v>
      </c>
      <c r="C19" s="97">
        <v>7</v>
      </c>
      <c r="D19" s="97">
        <v>794.5</v>
      </c>
      <c r="E19" s="97">
        <v>6</v>
      </c>
      <c r="F19" s="97">
        <v>681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22</v>
      </c>
      <c r="D39" s="96">
        <f>SUM(D40,D47,D48,D49)</f>
        <v>19976</v>
      </c>
      <c r="E39" s="96">
        <f>SUM(E40,E47,E48,E49)</f>
        <v>17</v>
      </c>
      <c r="F39" s="96">
        <f>SUM(F40,F47,F48,F49)</f>
        <v>9538.54</v>
      </c>
      <c r="G39" s="96">
        <f>SUM(G40,G47,G48,G49)</f>
        <v>1</v>
      </c>
      <c r="H39" s="96">
        <f>SUM(H40,H47,H48,H49)</f>
        <v>908</v>
      </c>
      <c r="I39" s="96">
        <f>SUM(I40,I47,I48,I49)</f>
        <v>0</v>
      </c>
      <c r="J39" s="96">
        <f>SUM(J40,J47,J48,J49)</f>
        <v>0</v>
      </c>
      <c r="K39" s="96">
        <f>SUM(K40,K47,K48,K49)</f>
        <v>5</v>
      </c>
      <c r="L39" s="96">
        <f>SUM(L40,L47,L48,L49)</f>
        <v>4540</v>
      </c>
    </row>
    <row r="40" spans="1:12" ht="24" customHeight="1">
      <c r="A40" s="87">
        <v>35</v>
      </c>
      <c r="B40" s="90" t="s">
        <v>85</v>
      </c>
      <c r="C40" s="97">
        <f>SUM(C41,C44)</f>
        <v>22</v>
      </c>
      <c r="D40" s="97">
        <f>SUM(D41,D44)</f>
        <v>19976</v>
      </c>
      <c r="E40" s="97">
        <f>SUM(E41,E44)</f>
        <v>17</v>
      </c>
      <c r="F40" s="97">
        <f>SUM(F41,F44)</f>
        <v>9538.54</v>
      </c>
      <c r="G40" s="97">
        <f>SUM(G41,G44)</f>
        <v>1</v>
      </c>
      <c r="H40" s="97">
        <f>SUM(H41,H44)</f>
        <v>908</v>
      </c>
      <c r="I40" s="97">
        <f>SUM(I41,I44)</f>
        <v>0</v>
      </c>
      <c r="J40" s="97">
        <f>SUM(J41,J44)</f>
        <v>0</v>
      </c>
      <c r="K40" s="97">
        <f>SUM(K41,K44)</f>
        <v>5</v>
      </c>
      <c r="L40" s="97">
        <f>SUM(L41,L44)</f>
        <v>4540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22</v>
      </c>
      <c r="D44" s="97">
        <v>19976</v>
      </c>
      <c r="E44" s="97">
        <v>17</v>
      </c>
      <c r="F44" s="97">
        <v>9538.54</v>
      </c>
      <c r="G44" s="97">
        <v>1</v>
      </c>
      <c r="H44" s="97">
        <v>908</v>
      </c>
      <c r="I44" s="97"/>
      <c r="J44" s="97"/>
      <c r="K44" s="97">
        <v>5</v>
      </c>
      <c r="L44" s="97">
        <v>4540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22</v>
      </c>
      <c r="D46" s="97">
        <v>19976</v>
      </c>
      <c r="E46" s="97">
        <v>17</v>
      </c>
      <c r="F46" s="97">
        <v>9538.54</v>
      </c>
      <c r="G46" s="97">
        <v>1</v>
      </c>
      <c r="H46" s="97">
        <v>908</v>
      </c>
      <c r="I46" s="97"/>
      <c r="J46" s="97"/>
      <c r="K46" s="97">
        <v>5</v>
      </c>
      <c r="L46" s="97">
        <v>4540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167</v>
      </c>
      <c r="D50" s="96">
        <f>SUM(D51:D54)</f>
        <v>2281.35</v>
      </c>
      <c r="E50" s="96">
        <f>SUM(E51:E54)</f>
        <v>167</v>
      </c>
      <c r="F50" s="96">
        <f>SUM(F51:F54)</f>
        <v>2452.83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158</v>
      </c>
      <c r="D51" s="97">
        <v>1613.97</v>
      </c>
      <c r="E51" s="97">
        <v>158</v>
      </c>
      <c r="F51" s="97">
        <v>1784.31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476.7</v>
      </c>
      <c r="E52" s="97">
        <v>7</v>
      </c>
      <c r="F52" s="97">
        <v>477.6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190.68</v>
      </c>
      <c r="E54" s="97">
        <v>2</v>
      </c>
      <c r="F54" s="97">
        <v>190.92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662</v>
      </c>
      <c r="D55" s="96">
        <v>300548</v>
      </c>
      <c r="E55" s="96">
        <v>276</v>
      </c>
      <c r="F55" s="96">
        <v>125522.8</v>
      </c>
      <c r="G55" s="96"/>
      <c r="H55" s="96"/>
      <c r="I55" s="96">
        <v>661</v>
      </c>
      <c r="J55" s="96">
        <v>299460.2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2437</v>
      </c>
      <c r="D56" s="96">
        <f t="shared" si="0"/>
        <v>1836887.5</v>
      </c>
      <c r="E56" s="96">
        <f t="shared" si="0"/>
        <v>1756</v>
      </c>
      <c r="F56" s="96">
        <f t="shared" si="0"/>
        <v>1556717.4200000002</v>
      </c>
      <c r="G56" s="96">
        <f t="shared" si="0"/>
        <v>33</v>
      </c>
      <c r="H56" s="96">
        <f t="shared" si="0"/>
        <v>45138.369999999995</v>
      </c>
      <c r="I56" s="96">
        <f t="shared" si="0"/>
        <v>891</v>
      </c>
      <c r="J56" s="96">
        <f t="shared" si="0"/>
        <v>462523.61</v>
      </c>
      <c r="K56" s="96">
        <f t="shared" si="0"/>
        <v>306</v>
      </c>
      <c r="L56" s="96">
        <f t="shared" si="0"/>
        <v>233189.37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&amp;L81921325&amp;CФорма № 10, Підрозділ: Жмеринський міськрайонний суд Вінницької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306</v>
      </c>
      <c r="F4" s="93">
        <f>SUM(F5:F25)</f>
        <v>233189.37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74</v>
      </c>
      <c r="F5" s="95">
        <v>64026.4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13855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180</v>
      </c>
      <c r="F7" s="95">
        <v>99426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13</v>
      </c>
      <c r="F10" s="95">
        <v>26665.35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2270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26</v>
      </c>
      <c r="F13" s="95">
        <v>19909.62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5448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454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1135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6" r:id="rId1"/>
  <headerFooter>
    <oddFooter>&amp;L81921325&amp;CФорма № 10, Підрозділ: Жмеринський міськрайонний суд Вінницької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2022-01-25T12:21:28Z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10_00130_4.2021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81921325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