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8\1-6\"/>
    </mc:Choice>
  </mc:AlternateContent>
  <xr:revisionPtr revIDLastSave="0" documentId="8_{337BBDAC-9C65-4FF5-B5AE-FBF8043B7AFB}" xr6:coauthVersionLast="46" xr6:coauthVersionMax="46" xr10:uidLastSave="{00000000-0000-0000-0000-000000000000}"/>
  <bookViews>
    <workbookView xWindow="-120" yWindow="-120" windowWidth="24240" windowHeight="13140"/>
  </bookViews>
  <sheets>
    <sheet name="титульний" sheetId="1" r:id="rId1"/>
    <sheet name="розділ 1" sheetId="2" r:id="rId2"/>
    <sheet name="розділ 2" sheetId="3" r:id="rId3"/>
  </sheets>
  <calcPr calcId="191029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20" i="2"/>
  <c r="D27" i="2"/>
  <c r="D39" i="2"/>
  <c r="D38" i="2" s="1"/>
  <c r="D55" i="2" s="1"/>
  <c r="D49" i="2"/>
  <c r="E20" i="2"/>
  <c r="E6" i="2" s="1"/>
  <c r="E55" i="2" s="1"/>
  <c r="E27" i="2"/>
  <c r="E38" i="2"/>
  <c r="E39" i="2"/>
  <c r="E49" i="2"/>
  <c r="F6" i="2"/>
  <c r="F20" i="2"/>
  <c r="F27" i="2"/>
  <c r="F39" i="2"/>
  <c r="F38" i="2" s="1"/>
  <c r="F55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55" i="2" s="1"/>
  <c r="H49" i="2"/>
  <c r="I20" i="2"/>
  <c r="I6" i="2" s="1"/>
  <c r="I55" i="2" s="1"/>
  <c r="I27" i="2"/>
  <c r="I38" i="2"/>
  <c r="I39" i="2"/>
  <c r="I49" i="2"/>
  <c r="J6" i="2"/>
  <c r="J20" i="2"/>
  <c r="J27" i="2"/>
  <c r="J39" i="2"/>
  <c r="J38" i="2" s="1"/>
  <c r="J55" i="2" s="1"/>
  <c r="J49" i="2"/>
  <c r="K20" i="2"/>
  <c r="K6" i="2" s="1"/>
  <c r="K55" i="2" s="1"/>
  <c r="K27" i="2"/>
  <c r="K38" i="2"/>
  <c r="K39" i="2"/>
  <c r="K49" i="2"/>
  <c r="L6" i="2"/>
  <c r="L20" i="2"/>
  <c r="L27" i="2"/>
  <c r="L39" i="2"/>
  <c r="L38" i="2" s="1"/>
  <c r="L55" i="2" s="1"/>
  <c r="L49" i="2"/>
  <c r="E4" i="3"/>
  <c r="F4" i="3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<sst xmlns="http://schemas.openxmlformats.org/spreadsheetml/2006/main" count="147" uniqueCount="126">
  <si>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</si>
  <si>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</si>
  <si>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</si>
  <si>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</si>
  <si>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</si>
  <si>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</si>
  <si>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</si>
  <si>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</si>
  <si>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</si>
  <si>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</si>
  <si>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</si>
  <si>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</si>
  <si>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</si>
  <si>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</si>
  <si>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</si>
  <si>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</si>
  <si>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</si>
  <si>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</si>
  <si>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</si>
  <si>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</si>
  <si>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</si>
  <si>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</si>
  <si>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</si>
  <si>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</si>
  <si>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Образцова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</si>
  <si>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</si>
  <si>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</si>
  <si>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</si>
  <si>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Жмеринський міськрайонний суд Вінницької області</t>
  </si>
  <si>
    <t>23100, Вінницька область,м. Жмеринка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</si>
  <si>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</si>
  <si>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</si>
  <si>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</si>
  <si>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</si>
  <si>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</si>
  <si>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</si>
  <si>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</si>
  <si>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</si>
  <si>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</si>
  <si>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</si>
  <si>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</si>
  <si>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</si>
  <si>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</si>
  <si>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</si>
  <si>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</si>
  <si>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</si>
  <si>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</si>
  <si>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</si>
  <si>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</si>
  <si>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</si>
  <si>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</si>
  <si>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</si>
  <si>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</si>
  <si>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</si>
  <si>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</si>
  <si>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</si>
  <si>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</si>
  <si>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</si>
  <si>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</si>
  <si>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</si>
  <si>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</si>
  <si>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</si>
  <si>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</si>
  <si>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</si>
  <si>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</si>
  <si>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</si>
  <si>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</si>
  <si>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</si>
  <si>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</si>
  <si>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</si>
  <si>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</si>
  <si>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</si>
  <si>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</si>
  <si>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</si>
  <si>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</si>
  <si>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</si>
  <si>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</si>
  <si>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</si>
  <si>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</si>
  <si>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</si>
  <si>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</si>
  <si>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</si>
  <si>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</si>
  <si>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</si>
  <si>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</si>
  <si>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</si>
  <si>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</si>
  <si>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</si>
  <si>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</si>
  <si>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</si>
  <si>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</si>
  <si>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</si>
  <si>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</si>
  <si>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</si>
  <si>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</si>
  <si>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</si>
  <si>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</si>
  <si>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</si>
  <si>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</si>
  <si>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</si>
  <si>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</si>
  <si>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</si>
  <si>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</si>
  <si>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</si>
  <si>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</si>
  <si>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</si>
  <si>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</si>
  <si>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</si>
  <si>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</si>
  <si>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</si>
  <si>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</si>
  <si>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</si>
  <si>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</si>
  <si>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</si>
  <si>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</si>
  <si>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</si>
  <si>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</si>
  <si>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</si>
  <si>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</si>
  <si>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(04332)5-11-21</t>
  </si>
  <si>
    <t>(04332)5-11-30</t>
  </si>
  <si>
    <t>inbox@gmm.vn.court.gov.ua</t>
  </si>
  <si>
    <t>В.М. Вернік</t>
  </si>
  <si>
    <t xml:space="preserve">(ПІБ)    </t>
  </si>
  <si>
    <t>О.В. Колеснік</t>
  </si>
  <si>
    <t>5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</si>
</sst>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G13" sqref="G13"/>
    </sheetView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91" t="s">
        <v>10</v>
      </c>
      <c r="C3" s="91"/>
      <c r="D3" s="91"/>
      <c r="E3" s="91"/>
      <c r="F3" s="91"/>
      <c r="G3" s="91"/>
      <c r="H3" s="91"/>
    </row>
    <row r="4" spans="1:8" ht="18.95" customHeight="1" x14ac:dyDescent="0.3">
      <c r="B4" s="92"/>
      <c r="C4" s="92"/>
      <c r="D4" s="92"/>
      <c r="E4" s="92"/>
      <c r="F4" s="92"/>
      <c r="G4" s="92"/>
      <c r="H4" s="92"/>
    </row>
    <row r="5" spans="1:8" ht="18.95" customHeight="1" x14ac:dyDescent="0.3">
      <c r="B5" s="3"/>
      <c r="C5" s="3"/>
      <c r="D5" s="103" t="s">
        <v>27</v>
      </c>
      <c r="E5" s="103"/>
      <c r="F5" s="103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93" t="s">
        <v>11</v>
      </c>
      <c r="C10" s="94"/>
      <c r="D10" s="95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6" t="s">
        <v>12</v>
      </c>
      <c r="C12" s="97"/>
      <c r="D12" s="98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6" t="s">
        <v>13</v>
      </c>
      <c r="C14" s="97"/>
      <c r="D14" s="98"/>
      <c r="E14" s="115" t="s">
        <v>33</v>
      </c>
      <c r="F14" s="99" t="s">
        <v>38</v>
      </c>
      <c r="G14" s="100"/>
      <c r="H14" s="100"/>
    </row>
    <row r="15" spans="1:8" ht="12.95" customHeight="1" x14ac:dyDescent="0.2">
      <c r="A15" s="1"/>
      <c r="B15" s="96"/>
      <c r="C15" s="97"/>
      <c r="D15" s="98"/>
      <c r="E15" s="115"/>
      <c r="F15" s="99" t="s">
        <v>39</v>
      </c>
      <c r="G15" s="100"/>
      <c r="H15" s="100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6" t="s">
        <v>14</v>
      </c>
      <c r="C17" s="97"/>
      <c r="D17" s="98"/>
      <c r="E17" s="115" t="s">
        <v>33</v>
      </c>
      <c r="F17" s="104" t="s">
        <v>40</v>
      </c>
      <c r="G17" s="105"/>
      <c r="H17" s="105"/>
    </row>
    <row r="18" spans="1:8" ht="12.95" customHeight="1" x14ac:dyDescent="0.2">
      <c r="A18" s="1"/>
      <c r="B18" s="96"/>
      <c r="C18" s="97"/>
      <c r="D18" s="98"/>
      <c r="E18" s="115"/>
      <c r="F18" s="104"/>
      <c r="G18" s="105"/>
      <c r="H18" s="105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6" t="s">
        <v>15</v>
      </c>
      <c r="C20" s="97"/>
      <c r="D20" s="98"/>
      <c r="E20" s="115" t="s">
        <v>33</v>
      </c>
      <c r="F20" s="12"/>
      <c r="G20" s="18"/>
      <c r="H20" s="18"/>
    </row>
    <row r="21" spans="1:8" ht="12.95" customHeight="1" x14ac:dyDescent="0.2">
      <c r="A21" s="1"/>
      <c r="B21" s="96"/>
      <c r="C21" s="97"/>
      <c r="D21" s="98"/>
      <c r="E21" s="115"/>
      <c r="F21" s="99"/>
      <c r="G21" s="100"/>
      <c r="H21" s="100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 x14ac:dyDescent="0.2">
      <c r="A24" s="1"/>
      <c r="B24" s="96" t="s">
        <v>17</v>
      </c>
      <c r="C24" s="97"/>
      <c r="D24" s="98"/>
      <c r="E24" s="27"/>
      <c r="F24" s="7"/>
    </row>
    <row r="25" spans="1:8" ht="12.95" customHeight="1" x14ac:dyDescent="0.2">
      <c r="A25" s="2"/>
      <c r="B25" s="96" t="s">
        <v>18</v>
      </c>
      <c r="C25" s="97"/>
      <c r="D25" s="98"/>
      <c r="E25" s="27" t="s">
        <v>34</v>
      </c>
      <c r="F25" s="32"/>
    </row>
    <row r="26" spans="1:8" ht="12.95" customHeight="1" x14ac:dyDescent="0.2">
      <c r="A26" s="2"/>
      <c r="B26" s="111" t="s">
        <v>19</v>
      </c>
      <c r="C26" s="112"/>
      <c r="D26" s="113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6" t="s">
        <v>20</v>
      </c>
      <c r="C28" s="97"/>
      <c r="D28" s="98"/>
      <c r="E28" s="30" t="s">
        <v>36</v>
      </c>
      <c r="F28" s="32"/>
    </row>
    <row r="29" spans="1:8" ht="12.95" customHeight="1" x14ac:dyDescent="0.2">
      <c r="A29" s="2"/>
      <c r="B29" s="116"/>
      <c r="C29" s="117"/>
      <c r="D29" s="118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19" t="s">
        <v>22</v>
      </c>
      <c r="C37" s="120"/>
      <c r="D37" s="101" t="s">
        <v>28</v>
      </c>
      <c r="E37" s="101"/>
      <c r="F37" s="101"/>
      <c r="G37" s="101"/>
      <c r="H37" s="102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101"/>
      <c r="F39" s="101"/>
      <c r="G39" s="101"/>
      <c r="H39" s="102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5" customHeight="1" x14ac:dyDescent="0.2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114">
        <v>6</v>
      </c>
      <c r="C44" s="101"/>
      <c r="D44" s="101"/>
      <c r="E44" s="101"/>
      <c r="F44" s="101"/>
      <c r="G44" s="101"/>
      <c r="H44" s="102"/>
      <c r="I44" s="7"/>
    </row>
    <row r="45" spans="1:9" ht="12.95" customHeight="1" x14ac:dyDescent="0.2">
      <c r="A45" s="1"/>
      <c r="B45" s="108" t="s">
        <v>26</v>
      </c>
      <c r="C45" s="109"/>
      <c r="D45" s="109"/>
      <c r="E45" s="109"/>
      <c r="F45" s="109"/>
      <c r="G45" s="109"/>
      <c r="H45" s="110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&amp;L4F1F0514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1" t="s">
        <v>46</v>
      </c>
      <c r="C1" s="121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2" t="s">
        <v>44</v>
      </c>
      <c r="B2" s="123" t="s">
        <v>47</v>
      </c>
      <c r="C2" s="132" t="s">
        <v>86</v>
      </c>
      <c r="D2" s="135" t="s">
        <v>87</v>
      </c>
      <c r="E2" s="130" t="s">
        <v>88</v>
      </c>
      <c r="F2" s="131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00000000000003" customHeight="1" x14ac:dyDescent="0.2">
      <c r="A3" s="122"/>
      <c r="B3" s="123"/>
      <c r="C3" s="133"/>
      <c r="D3" s="136"/>
      <c r="E3" s="124" t="s">
        <v>89</v>
      </c>
      <c r="F3" s="124" t="s">
        <v>90</v>
      </c>
      <c r="G3" s="128" t="s">
        <v>89</v>
      </c>
      <c r="H3" s="128" t="s">
        <v>92</v>
      </c>
      <c r="I3" s="128" t="s">
        <v>89</v>
      </c>
      <c r="J3" s="128" t="s">
        <v>92</v>
      </c>
      <c r="K3" s="128" t="s">
        <v>89</v>
      </c>
      <c r="L3" s="128" t="s">
        <v>95</v>
      </c>
      <c r="M3" s="32"/>
    </row>
    <row r="4" spans="1:13" ht="64.150000000000006" customHeight="1" x14ac:dyDescent="0.2">
      <c r="A4" s="122"/>
      <c r="B4" s="123"/>
      <c r="C4" s="134"/>
      <c r="D4" s="137"/>
      <c r="E4" s="125"/>
      <c r="F4" s="125"/>
      <c r="G4" s="129"/>
      <c r="H4" s="129"/>
      <c r="I4" s="129"/>
      <c r="J4" s="129"/>
      <c r="K4" s="129"/>
      <c r="L4" s="129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SUM(C7,C10,C13,C14,C15,C20,C23,C24,C18,C19)</f>
        <v>681</v>
      </c>
      <c r="D6" s="48">
        <f t="shared" si="0"/>
        <v>587050.35999999905</v>
      </c>
      <c r="E6" s="48">
        <f t="shared" si="0"/>
        <v>503</v>
      </c>
      <c r="F6" s="48">
        <f t="shared" si="0"/>
        <v>502979.95000000036</v>
      </c>
      <c r="G6" s="48">
        <f t="shared" si="0"/>
        <v>43</v>
      </c>
      <c r="H6" s="48">
        <f t="shared" si="0"/>
        <v>60300.800000000003</v>
      </c>
      <c r="I6" s="48">
        <f t="shared" si="0"/>
        <v>103</v>
      </c>
      <c r="J6" s="48">
        <f t="shared" si="0"/>
        <v>61766.740000000005</v>
      </c>
      <c r="K6" s="48">
        <f t="shared" si="0"/>
        <v>170</v>
      </c>
      <c r="L6" s="48">
        <f t="shared" si="0"/>
        <v>92416.900000000198</v>
      </c>
      <c r="M6" s="32"/>
    </row>
    <row r="7" spans="1:13" ht="16.7" customHeight="1" x14ac:dyDescent="0.2">
      <c r="A7" s="38">
        <v>2</v>
      </c>
      <c r="B7" s="41" t="s">
        <v>50</v>
      </c>
      <c r="C7" s="47">
        <v>312</v>
      </c>
      <c r="D7" s="47">
        <v>387151.45999999897</v>
      </c>
      <c r="E7" s="47">
        <v>196</v>
      </c>
      <c r="F7" s="47">
        <v>297646.65000000002</v>
      </c>
      <c r="G7" s="47">
        <v>31</v>
      </c>
      <c r="H7" s="47">
        <v>49028.800000000003</v>
      </c>
      <c r="I7" s="47">
        <v>68</v>
      </c>
      <c r="J7" s="47">
        <v>44395.8</v>
      </c>
      <c r="K7" s="47">
        <v>110</v>
      </c>
      <c r="L7" s="47">
        <v>77880.400000000198</v>
      </c>
      <c r="M7" s="32"/>
    </row>
    <row r="8" spans="1:13" ht="16.7" customHeight="1" x14ac:dyDescent="0.2">
      <c r="A8" s="38">
        <v>3</v>
      </c>
      <c r="B8" s="42" t="s">
        <v>51</v>
      </c>
      <c r="C8" s="47">
        <v>140</v>
      </c>
      <c r="D8" s="47">
        <v>251323.53</v>
      </c>
      <c r="E8" s="47">
        <v>138</v>
      </c>
      <c r="F8" s="47">
        <v>240833.53</v>
      </c>
      <c r="G8" s="47">
        <v>30</v>
      </c>
      <c r="H8" s="47">
        <v>48324</v>
      </c>
      <c r="I8" s="47">
        <v>1</v>
      </c>
      <c r="J8" s="47">
        <v>640</v>
      </c>
      <c r="K8" s="47">
        <v>1</v>
      </c>
      <c r="L8" s="47">
        <v>1762</v>
      </c>
      <c r="M8" s="32"/>
    </row>
    <row r="9" spans="1:13" ht="16.7" customHeight="1" x14ac:dyDescent="0.2">
      <c r="A9" s="38">
        <v>4</v>
      </c>
      <c r="B9" s="42" t="s">
        <v>52</v>
      </c>
      <c r="C9" s="47">
        <v>172</v>
      </c>
      <c r="D9" s="47">
        <v>135827.93</v>
      </c>
      <c r="E9" s="47">
        <v>58</v>
      </c>
      <c r="F9" s="47">
        <v>56813.120000000003</v>
      </c>
      <c r="G9" s="47">
        <v>1</v>
      </c>
      <c r="H9" s="47">
        <v>704.8</v>
      </c>
      <c r="I9" s="47">
        <v>67</v>
      </c>
      <c r="J9" s="47">
        <v>43755.8</v>
      </c>
      <c r="K9" s="47">
        <v>109</v>
      </c>
      <c r="L9" s="47">
        <v>76118.400000000198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79</v>
      </c>
      <c r="D10" s="47">
        <v>61317.6000000001</v>
      </c>
      <c r="E10" s="47">
        <v>73</v>
      </c>
      <c r="F10" s="47">
        <v>52801.4</v>
      </c>
      <c r="G10" s="47">
        <v>4</v>
      </c>
      <c r="H10" s="47">
        <v>3584.8</v>
      </c>
      <c r="I10" s="47">
        <v>4</v>
      </c>
      <c r="J10" s="47">
        <v>3106.8</v>
      </c>
      <c r="K10" s="47">
        <v>5</v>
      </c>
      <c r="L10" s="47">
        <v>4581.2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4</v>
      </c>
      <c r="D11" s="47">
        <v>7048</v>
      </c>
      <c r="E11" s="47">
        <v>2</v>
      </c>
      <c r="F11" s="47">
        <v>3524</v>
      </c>
      <c r="G11" s="47">
        <v>1</v>
      </c>
      <c r="H11" s="47">
        <v>1600</v>
      </c>
      <c r="I11" s="47"/>
      <c r="J11" s="47"/>
      <c r="K11" s="47">
        <v>1</v>
      </c>
      <c r="L11" s="47">
        <v>1762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75</v>
      </c>
      <c r="D12" s="47">
        <v>54269.6000000001</v>
      </c>
      <c r="E12" s="47">
        <v>71</v>
      </c>
      <c r="F12" s="47">
        <v>49277.4</v>
      </c>
      <c r="G12" s="47">
        <v>3</v>
      </c>
      <c r="H12" s="47">
        <v>1984.8</v>
      </c>
      <c r="I12" s="47">
        <v>4</v>
      </c>
      <c r="J12" s="47">
        <v>3106.8</v>
      </c>
      <c r="K12" s="47">
        <v>4</v>
      </c>
      <c r="L12" s="47">
        <v>2819.2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142</v>
      </c>
      <c r="D13" s="47">
        <v>100081.60000000001</v>
      </c>
      <c r="E13" s="47">
        <v>142</v>
      </c>
      <c r="F13" s="47">
        <v>98867.300000000294</v>
      </c>
      <c r="G13" s="47">
        <v>3</v>
      </c>
      <c r="H13" s="47">
        <v>2114.4</v>
      </c>
      <c r="I13" s="47"/>
      <c r="J13" s="47"/>
      <c r="K13" s="47"/>
      <c r="L13" s="47"/>
      <c r="M13" s="32"/>
    </row>
    <row r="14" spans="1:13" ht="15.95" customHeight="1" x14ac:dyDescent="0.2">
      <c r="A14" s="38">
        <v>9</v>
      </c>
      <c r="B14" s="41" t="s">
        <v>57</v>
      </c>
      <c r="C14" s="47">
        <v>1</v>
      </c>
      <c r="D14" s="47">
        <v>704.8</v>
      </c>
      <c r="E14" s="47">
        <v>1</v>
      </c>
      <c r="F14" s="47">
        <v>704.8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63</v>
      </c>
      <c r="D15" s="47">
        <v>23082.2</v>
      </c>
      <c r="E15" s="47">
        <v>61</v>
      </c>
      <c r="F15" s="47">
        <v>27941.4</v>
      </c>
      <c r="G15" s="47">
        <v>3</v>
      </c>
      <c r="H15" s="47">
        <v>4163.2</v>
      </c>
      <c r="I15" s="47"/>
      <c r="J15" s="47"/>
      <c r="K15" s="47">
        <v>2</v>
      </c>
      <c r="L15" s="47">
        <v>704.8</v>
      </c>
      <c r="M15" s="32"/>
    </row>
    <row r="16" spans="1:13" ht="21.2" customHeight="1" x14ac:dyDescent="0.2">
      <c r="A16" s="38">
        <v>11</v>
      </c>
      <c r="B16" s="42" t="s">
        <v>54</v>
      </c>
      <c r="C16" s="47">
        <v>1</v>
      </c>
      <c r="D16" s="47">
        <v>881</v>
      </c>
      <c r="E16" s="47">
        <v>1</v>
      </c>
      <c r="F16" s="47">
        <v>881</v>
      </c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55</v>
      </c>
      <c r="C17" s="47">
        <v>62</v>
      </c>
      <c r="D17" s="47">
        <v>22201.200000000001</v>
      </c>
      <c r="E17" s="47">
        <v>60</v>
      </c>
      <c r="F17" s="47">
        <v>27060.400000000001</v>
      </c>
      <c r="G17" s="47">
        <v>3</v>
      </c>
      <c r="H17" s="47">
        <v>4163.2</v>
      </c>
      <c r="I17" s="47"/>
      <c r="J17" s="47"/>
      <c r="K17" s="47">
        <v>2</v>
      </c>
      <c r="L17" s="47">
        <v>704.8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83</v>
      </c>
      <c r="D18" s="47">
        <v>14624.6</v>
      </c>
      <c r="E18" s="47">
        <v>30</v>
      </c>
      <c r="F18" s="47">
        <v>25018.400000000001</v>
      </c>
      <c r="G18" s="47">
        <v>2</v>
      </c>
      <c r="H18" s="47">
        <v>1409.6</v>
      </c>
      <c r="I18" s="47">
        <v>31</v>
      </c>
      <c r="J18" s="47">
        <v>14264.14</v>
      </c>
      <c r="K18" s="47">
        <v>52</v>
      </c>
      <c r="L18" s="47">
        <v>9162.4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1</v>
      </c>
      <c r="D19" s="47">
        <v>88.1</v>
      </c>
      <c r="E19" s="47"/>
      <c r="F19" s="47"/>
      <c r="G19" s="47"/>
      <c r="H19" s="47"/>
      <c r="I19" s="47"/>
      <c r="J19" s="47"/>
      <c r="K19" s="47">
        <v>1</v>
      </c>
      <c r="L19" s="47">
        <v>88.1</v>
      </c>
      <c r="M19" s="32"/>
    </row>
    <row r="20" spans="1:13" ht="33.950000000000003" customHeight="1" x14ac:dyDescent="0.2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5" x14ac:dyDescent="0.2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5" customHeight="1" x14ac:dyDescent="0.2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9" customHeight="1" x14ac:dyDescent="0.2">
      <c r="A23" s="38">
        <v>18</v>
      </c>
      <c r="B23" s="41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31.7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45" customHeight="1" x14ac:dyDescent="0.2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2" customHeight="1" x14ac:dyDescent="0.2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5" customHeight="1" x14ac:dyDescent="0.2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2" customHeight="1" x14ac:dyDescent="0.2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650000000000006" customHeight="1" x14ac:dyDescent="0.2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4" customHeight="1" x14ac:dyDescent="0.2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2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 x14ac:dyDescent="0.2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7" customHeight="1" x14ac:dyDescent="0.2">
      <c r="A38" s="38">
        <v>33</v>
      </c>
      <c r="B38" s="40" t="s">
        <v>71</v>
      </c>
      <c r="C38" s="48">
        <f t="shared" ref="C38:L38" si="3">SUM(C39,C46,C47,C48)</f>
        <v>13</v>
      </c>
      <c r="D38" s="48">
        <f t="shared" si="3"/>
        <v>9162.4</v>
      </c>
      <c r="E38" s="48">
        <f t="shared" si="3"/>
        <v>10</v>
      </c>
      <c r="F38" s="48">
        <f t="shared" si="3"/>
        <v>7623.2</v>
      </c>
      <c r="G38" s="48">
        <f t="shared" si="3"/>
        <v>1</v>
      </c>
      <c r="H38" s="48">
        <f t="shared" si="3"/>
        <v>1409.6</v>
      </c>
      <c r="I38" s="48">
        <f t="shared" si="3"/>
        <v>2</v>
      </c>
      <c r="J38" s="48">
        <f t="shared" si="3"/>
        <v>1409.6</v>
      </c>
      <c r="K38" s="48">
        <f t="shared" si="3"/>
        <v>1</v>
      </c>
      <c r="L38" s="48">
        <f t="shared" si="3"/>
        <v>704.8</v>
      </c>
      <c r="M38" s="32"/>
    </row>
    <row r="39" spans="1:13" ht="20.45" customHeight="1" x14ac:dyDescent="0.2">
      <c r="A39" s="38">
        <v>34</v>
      </c>
      <c r="B39" s="41" t="s">
        <v>72</v>
      </c>
      <c r="C39" s="47">
        <f t="shared" ref="C39:L39" si="4">SUM(C40,C43)</f>
        <v>13</v>
      </c>
      <c r="D39" s="47">
        <f t="shared" si="4"/>
        <v>9162.4</v>
      </c>
      <c r="E39" s="47">
        <f t="shared" si="4"/>
        <v>10</v>
      </c>
      <c r="F39" s="47">
        <f t="shared" si="4"/>
        <v>7623.2</v>
      </c>
      <c r="G39" s="47">
        <f t="shared" si="4"/>
        <v>1</v>
      </c>
      <c r="H39" s="47">
        <f t="shared" si="4"/>
        <v>1409.6</v>
      </c>
      <c r="I39" s="47">
        <f t="shared" si="4"/>
        <v>2</v>
      </c>
      <c r="J39" s="47">
        <f t="shared" si="4"/>
        <v>1409.6</v>
      </c>
      <c r="K39" s="47">
        <f t="shared" si="4"/>
        <v>1</v>
      </c>
      <c r="L39" s="47">
        <f t="shared" si="4"/>
        <v>704.8</v>
      </c>
      <c r="M39" s="32"/>
    </row>
    <row r="40" spans="1:13" ht="19.7" customHeight="1" x14ac:dyDescent="0.2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7" customHeight="1" x14ac:dyDescent="0.2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2" customHeight="1" x14ac:dyDescent="0.2">
      <c r="A43" s="38">
        <v>38</v>
      </c>
      <c r="B43" s="41" t="s">
        <v>75</v>
      </c>
      <c r="C43" s="47">
        <v>13</v>
      </c>
      <c r="D43" s="47">
        <v>9162.4</v>
      </c>
      <c r="E43" s="47">
        <v>10</v>
      </c>
      <c r="F43" s="47">
        <v>7623.2</v>
      </c>
      <c r="G43" s="47">
        <v>1</v>
      </c>
      <c r="H43" s="47">
        <v>1409.6</v>
      </c>
      <c r="I43" s="47">
        <v>2</v>
      </c>
      <c r="J43" s="47">
        <v>1409.6</v>
      </c>
      <c r="K43" s="47">
        <v>1</v>
      </c>
      <c r="L43" s="47">
        <v>704.8</v>
      </c>
      <c r="M43" s="32"/>
    </row>
    <row r="44" spans="1:13" ht="30.2" customHeight="1" x14ac:dyDescent="0.2">
      <c r="A44" s="38">
        <v>39</v>
      </c>
      <c r="B44" s="42" t="s">
        <v>76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2"/>
    </row>
    <row r="45" spans="1:13" ht="21.2" customHeight="1" x14ac:dyDescent="0.2">
      <c r="A45" s="38">
        <v>40</v>
      </c>
      <c r="B45" s="42" t="s">
        <v>55</v>
      </c>
      <c r="C45" s="47">
        <v>13</v>
      </c>
      <c r="D45" s="47">
        <v>9162.4</v>
      </c>
      <c r="E45" s="47">
        <v>10</v>
      </c>
      <c r="F45" s="47">
        <v>7623.2</v>
      </c>
      <c r="G45" s="47">
        <v>1</v>
      </c>
      <c r="H45" s="47">
        <v>1409.6</v>
      </c>
      <c r="I45" s="47">
        <v>2</v>
      </c>
      <c r="J45" s="47">
        <v>1409.6</v>
      </c>
      <c r="K45" s="47">
        <v>1</v>
      </c>
      <c r="L45" s="47">
        <v>704.8</v>
      </c>
      <c r="M45" s="32"/>
    </row>
    <row r="46" spans="1:13" ht="45.4" customHeight="1" x14ac:dyDescent="0.2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2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4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5" customHeight="1" x14ac:dyDescent="0.2">
      <c r="A49" s="38">
        <v>44</v>
      </c>
      <c r="B49" s="40" t="s">
        <v>80</v>
      </c>
      <c r="C49" s="48">
        <f t="shared" ref="C49:L49" si="5">SUM(C50:C53)</f>
        <v>116</v>
      </c>
      <c r="D49" s="48">
        <f t="shared" si="5"/>
        <v>2046.01</v>
      </c>
      <c r="E49" s="48">
        <f t="shared" si="5"/>
        <v>116</v>
      </c>
      <c r="F49" s="48">
        <f t="shared" si="5"/>
        <v>2541.46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95" customHeight="1" x14ac:dyDescent="0.2">
      <c r="A50" s="38">
        <v>45</v>
      </c>
      <c r="B50" s="41" t="s">
        <v>81</v>
      </c>
      <c r="C50" s="47">
        <v>88</v>
      </c>
      <c r="D50" s="47">
        <v>571.19000000000005</v>
      </c>
      <c r="E50" s="47">
        <v>88</v>
      </c>
      <c r="F50" s="47">
        <v>665.67</v>
      </c>
      <c r="G50" s="47"/>
      <c r="H50" s="47"/>
      <c r="I50" s="47"/>
      <c r="J50" s="47"/>
      <c r="K50" s="47"/>
      <c r="L50" s="47"/>
      <c r="M50" s="32"/>
    </row>
    <row r="51" spans="1:13" ht="27.2" customHeight="1" x14ac:dyDescent="0.2">
      <c r="A51" s="38">
        <v>46</v>
      </c>
      <c r="B51" s="41" t="s">
        <v>82</v>
      </c>
      <c r="C51" s="47">
        <v>14</v>
      </c>
      <c r="D51" s="47">
        <v>740.04</v>
      </c>
      <c r="E51" s="47">
        <v>14</v>
      </c>
      <c r="F51" s="47">
        <v>897.82</v>
      </c>
      <c r="G51" s="47"/>
      <c r="H51" s="47"/>
      <c r="I51" s="47"/>
      <c r="J51" s="47"/>
      <c r="K51" s="47"/>
      <c r="L51" s="47"/>
      <c r="M51" s="32"/>
    </row>
    <row r="52" spans="1:13" ht="76.349999999999994" customHeight="1" x14ac:dyDescent="0.2">
      <c r="A52" s="38">
        <v>47</v>
      </c>
      <c r="B52" s="41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24.2" customHeight="1" x14ac:dyDescent="0.2">
      <c r="A53" s="38">
        <v>48</v>
      </c>
      <c r="B53" s="41" t="s">
        <v>83</v>
      </c>
      <c r="C53" s="47">
        <v>14</v>
      </c>
      <c r="D53" s="47">
        <v>734.78</v>
      </c>
      <c r="E53" s="47">
        <v>14</v>
      </c>
      <c r="F53" s="47">
        <v>977.97</v>
      </c>
      <c r="G53" s="47"/>
      <c r="H53" s="47"/>
      <c r="I53" s="47"/>
      <c r="J53" s="47"/>
      <c r="K53" s="47"/>
      <c r="L53" s="47"/>
      <c r="M53" s="32"/>
    </row>
    <row r="54" spans="1:13" ht="28.5" x14ac:dyDescent="0.2">
      <c r="A54" s="38">
        <v>49</v>
      </c>
      <c r="B54" s="40" t="s">
        <v>84</v>
      </c>
      <c r="C54" s="48">
        <v>185</v>
      </c>
      <c r="D54" s="48">
        <v>65194.000000000196</v>
      </c>
      <c r="E54" s="48">
        <v>83</v>
      </c>
      <c r="F54" s="48">
        <v>28990</v>
      </c>
      <c r="G54" s="48"/>
      <c r="H54" s="48"/>
      <c r="I54" s="48">
        <v>184</v>
      </c>
      <c r="J54" s="48">
        <v>64355.800000000199</v>
      </c>
      <c r="K54" s="48">
        <v>1</v>
      </c>
      <c r="L54" s="48">
        <v>352.4</v>
      </c>
      <c r="M54" s="32"/>
    </row>
    <row r="55" spans="1:13" ht="15.2" customHeight="1" x14ac:dyDescent="0.2">
      <c r="A55" s="38">
        <v>50</v>
      </c>
      <c r="B55" s="45" t="s">
        <v>85</v>
      </c>
      <c r="C55" s="48">
        <f t="shared" ref="C55:L55" si="6">SUM(C6,C27,C38,C49,C54)</f>
        <v>995</v>
      </c>
      <c r="D55" s="48">
        <f t="shared" si="6"/>
        <v>663452.76999999932</v>
      </c>
      <c r="E55" s="48">
        <f t="shared" si="6"/>
        <v>712</v>
      </c>
      <c r="F55" s="48">
        <f t="shared" si="6"/>
        <v>542134.61000000034</v>
      </c>
      <c r="G55" s="48">
        <f t="shared" si="6"/>
        <v>44</v>
      </c>
      <c r="H55" s="48">
        <f t="shared" si="6"/>
        <v>61710.400000000001</v>
      </c>
      <c r="I55" s="48">
        <f t="shared" si="6"/>
        <v>289</v>
      </c>
      <c r="J55" s="48">
        <f t="shared" si="6"/>
        <v>127532.1400000002</v>
      </c>
      <c r="K55" s="48">
        <f t="shared" si="6"/>
        <v>172</v>
      </c>
      <c r="L55" s="48">
        <f t="shared" si="6"/>
        <v>93474.100000000195</v>
      </c>
      <c r="M55" s="32"/>
    </row>
    <row r="56" spans="1:13" ht="12.2" customHeight="1" x14ac:dyDescent="0.2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5" customHeight="1" x14ac:dyDescent="0.2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Жмеринський міськрайонний суд Вінницької області,_x000D_
 Початок періоду: 01.01.2018, Кінець періоду: 30.06.2018&amp;L4F1F0514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96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8" t="s">
        <v>97</v>
      </c>
      <c r="C3" s="149"/>
      <c r="D3" s="150"/>
      <c r="E3" s="78" t="s">
        <v>89</v>
      </c>
      <c r="F3" s="78" t="s">
        <v>95</v>
      </c>
      <c r="G3" s="32"/>
    </row>
    <row r="4" spans="1:7" ht="18.2" customHeight="1" x14ac:dyDescent="0.2">
      <c r="A4" s="38">
        <v>1</v>
      </c>
      <c r="B4" s="151" t="s">
        <v>98</v>
      </c>
      <c r="C4" s="152"/>
      <c r="D4" s="153"/>
      <c r="E4" s="90">
        <f>SUM(E5:E24)</f>
        <v>172</v>
      </c>
      <c r="F4" s="90">
        <f>SUM(F5:F24)</f>
        <v>93474.100000000093</v>
      </c>
      <c r="G4" s="32"/>
    </row>
    <row r="5" spans="1:7" ht="20.45" customHeight="1" x14ac:dyDescent="0.2">
      <c r="A5" s="38">
        <v>2</v>
      </c>
      <c r="B5" s="139" t="s">
        <v>99</v>
      </c>
      <c r="C5" s="140"/>
      <c r="D5" s="141"/>
      <c r="E5" s="79">
        <v>2</v>
      </c>
      <c r="F5" s="79">
        <v>352.4</v>
      </c>
      <c r="G5" s="32"/>
    </row>
    <row r="6" spans="1:7" ht="28.7" customHeight="1" x14ac:dyDescent="0.2">
      <c r="A6" s="38">
        <v>3</v>
      </c>
      <c r="B6" s="139" t="s">
        <v>100</v>
      </c>
      <c r="C6" s="140"/>
      <c r="D6" s="141"/>
      <c r="E6" s="79">
        <v>3</v>
      </c>
      <c r="F6" s="79">
        <v>3171.6</v>
      </c>
      <c r="G6" s="32"/>
    </row>
    <row r="7" spans="1:7" ht="42.95" customHeight="1" x14ac:dyDescent="0.2">
      <c r="A7" s="38">
        <v>4</v>
      </c>
      <c r="B7" s="139" t="s">
        <v>4</v>
      </c>
      <c r="C7" s="140"/>
      <c r="D7" s="141"/>
      <c r="E7" s="79">
        <v>156</v>
      </c>
      <c r="F7" s="79">
        <v>82814.000000000102</v>
      </c>
      <c r="G7" s="32"/>
    </row>
    <row r="8" spans="1:7" ht="41.45" customHeight="1" x14ac:dyDescent="0.2">
      <c r="A8" s="38">
        <v>5</v>
      </c>
      <c r="B8" s="139" t="s">
        <v>5</v>
      </c>
      <c r="C8" s="140"/>
      <c r="D8" s="141"/>
      <c r="E8" s="79"/>
      <c r="F8" s="79"/>
      <c r="G8" s="32"/>
    </row>
    <row r="9" spans="1:7" ht="30.2" customHeight="1" x14ac:dyDescent="0.2">
      <c r="A9" s="38">
        <v>6</v>
      </c>
      <c r="B9" s="139" t="s">
        <v>101</v>
      </c>
      <c r="C9" s="140"/>
      <c r="D9" s="141"/>
      <c r="E9" s="79"/>
      <c r="F9" s="79"/>
      <c r="G9" s="32"/>
    </row>
    <row r="10" spans="1:7" ht="20.45" customHeight="1" x14ac:dyDescent="0.2">
      <c r="A10" s="38">
        <v>7</v>
      </c>
      <c r="B10" s="139" t="s">
        <v>102</v>
      </c>
      <c r="C10" s="140"/>
      <c r="D10" s="141"/>
      <c r="E10" s="79"/>
      <c r="F10" s="79"/>
      <c r="G10" s="32"/>
    </row>
    <row r="11" spans="1:7" ht="23.45" customHeight="1" x14ac:dyDescent="0.2">
      <c r="A11" s="38">
        <v>8</v>
      </c>
      <c r="B11" s="139" t="s">
        <v>103</v>
      </c>
      <c r="C11" s="140"/>
      <c r="D11" s="141"/>
      <c r="E11" s="79">
        <v>1</v>
      </c>
      <c r="F11" s="79">
        <v>1762</v>
      </c>
      <c r="G11" s="32"/>
    </row>
    <row r="12" spans="1:7" ht="29.45" customHeight="1" x14ac:dyDescent="0.2">
      <c r="A12" s="38">
        <v>9</v>
      </c>
      <c r="B12" s="139" t="s">
        <v>104</v>
      </c>
      <c r="C12" s="140"/>
      <c r="D12" s="141"/>
      <c r="E12" s="79"/>
      <c r="F12" s="79"/>
      <c r="G12" s="32"/>
    </row>
    <row r="13" spans="1:7" ht="20.45" customHeight="1" x14ac:dyDescent="0.2">
      <c r="A13" s="38">
        <v>10</v>
      </c>
      <c r="B13" s="139" t="s">
        <v>105</v>
      </c>
      <c r="C13" s="140"/>
      <c r="D13" s="141"/>
      <c r="E13" s="79">
        <v>7</v>
      </c>
      <c r="F13" s="79">
        <v>4581.2</v>
      </c>
      <c r="G13" s="32"/>
    </row>
    <row r="14" spans="1:7" ht="25.7" customHeight="1" x14ac:dyDescent="0.2">
      <c r="A14" s="38">
        <v>11</v>
      </c>
      <c r="B14" s="139" t="s">
        <v>106</v>
      </c>
      <c r="C14" s="140"/>
      <c r="D14" s="141"/>
      <c r="E14" s="79">
        <v>1</v>
      </c>
      <c r="F14" s="79">
        <v>88.1</v>
      </c>
      <c r="G14" s="32"/>
    </row>
    <row r="15" spans="1:7" ht="20.45" customHeight="1" x14ac:dyDescent="0.2">
      <c r="A15" s="38">
        <v>12</v>
      </c>
      <c r="B15" s="139" t="s">
        <v>107</v>
      </c>
      <c r="C15" s="140"/>
      <c r="D15" s="141"/>
      <c r="E15" s="79"/>
      <c r="F15" s="79"/>
      <c r="G15" s="32"/>
    </row>
    <row r="16" spans="1:7" ht="30.2" customHeight="1" x14ac:dyDescent="0.2">
      <c r="A16" s="38">
        <v>13</v>
      </c>
      <c r="B16" s="139" t="s">
        <v>108</v>
      </c>
      <c r="C16" s="140"/>
      <c r="D16" s="141"/>
      <c r="E16" s="79"/>
      <c r="F16" s="79"/>
      <c r="G16" s="32"/>
    </row>
    <row r="17" spans="1:11" ht="20.45" customHeight="1" x14ac:dyDescent="0.2">
      <c r="A17" s="38">
        <v>14</v>
      </c>
      <c r="B17" s="139" t="s">
        <v>109</v>
      </c>
      <c r="C17" s="140"/>
      <c r="D17" s="141"/>
      <c r="E17" s="79">
        <v>1</v>
      </c>
      <c r="F17" s="79">
        <v>352.4</v>
      </c>
      <c r="G17" s="32"/>
    </row>
    <row r="18" spans="1:11" ht="27.2" customHeight="1" x14ac:dyDescent="0.2">
      <c r="A18" s="38">
        <v>15</v>
      </c>
      <c r="B18" s="139" t="s">
        <v>110</v>
      </c>
      <c r="C18" s="140"/>
      <c r="D18" s="141"/>
      <c r="E18" s="79"/>
      <c r="F18" s="79"/>
      <c r="G18" s="32"/>
    </row>
    <row r="19" spans="1:11" ht="55.15" customHeight="1" x14ac:dyDescent="0.2">
      <c r="A19" s="38">
        <v>16</v>
      </c>
      <c r="B19" s="139" t="s">
        <v>6</v>
      </c>
      <c r="C19" s="140"/>
      <c r="D19" s="141"/>
      <c r="E19" s="79"/>
      <c r="F19" s="79"/>
      <c r="G19" s="32"/>
    </row>
    <row r="20" spans="1:11" ht="22.7" customHeight="1" x14ac:dyDescent="0.2">
      <c r="A20" s="38">
        <v>17</v>
      </c>
      <c r="B20" s="139" t="s">
        <v>111</v>
      </c>
      <c r="C20" s="140"/>
      <c r="D20" s="141"/>
      <c r="E20" s="79"/>
      <c r="F20" s="79"/>
      <c r="G20" s="32"/>
    </row>
    <row r="21" spans="1:11" ht="33.200000000000003" customHeight="1" x14ac:dyDescent="0.2">
      <c r="A21" s="38">
        <v>18</v>
      </c>
      <c r="B21" s="139" t="s">
        <v>112</v>
      </c>
      <c r="C21" s="140"/>
      <c r="D21" s="141"/>
      <c r="E21" s="79"/>
      <c r="F21" s="79"/>
      <c r="G21" s="32"/>
    </row>
    <row r="22" spans="1:11" ht="55.9" customHeight="1" x14ac:dyDescent="0.2">
      <c r="A22" s="38">
        <v>19</v>
      </c>
      <c r="B22" s="142" t="s">
        <v>7</v>
      </c>
      <c r="C22" s="142"/>
      <c r="D22" s="142"/>
      <c r="E22" s="79"/>
      <c r="F22" s="79"/>
      <c r="G22" s="32"/>
    </row>
    <row r="23" spans="1:11" ht="62.65" customHeight="1" x14ac:dyDescent="0.2">
      <c r="A23" s="38">
        <v>20</v>
      </c>
      <c r="B23" s="139" t="s">
        <v>8</v>
      </c>
      <c r="C23" s="140"/>
      <c r="D23" s="141"/>
      <c r="E23" s="79"/>
      <c r="F23" s="79"/>
      <c r="G23" s="32"/>
    </row>
    <row r="24" spans="1:11" ht="55.15" customHeight="1" x14ac:dyDescent="0.2">
      <c r="A24" s="38">
        <v>21</v>
      </c>
      <c r="B24" s="139" t="s">
        <v>9</v>
      </c>
      <c r="C24" s="140"/>
      <c r="D24" s="141"/>
      <c r="E24" s="79">
        <v>1</v>
      </c>
      <c r="F24" s="79">
        <v>352.4</v>
      </c>
      <c r="G24" s="32"/>
    </row>
    <row r="25" spans="1:11" ht="12.95" customHeight="1" x14ac:dyDescent="0.2">
      <c r="A25" s="9"/>
      <c r="B25" s="9"/>
      <c r="C25" s="9"/>
      <c r="D25" s="9"/>
      <c r="E25" s="9"/>
      <c r="F25" s="9"/>
    </row>
    <row r="26" spans="1:11" ht="16.7" customHeight="1" x14ac:dyDescent="0.25">
      <c r="A26" s="56"/>
      <c r="B26" s="63" t="s">
        <v>113</v>
      </c>
      <c r="C26" s="71"/>
      <c r="D26" s="75"/>
      <c r="E26" s="143" t="s">
        <v>122</v>
      </c>
      <c r="F26" s="144"/>
      <c r="I26" s="85"/>
      <c r="J26" s="85"/>
      <c r="K26" s="85"/>
    </row>
    <row r="27" spans="1:11" ht="15.95" customHeight="1" x14ac:dyDescent="0.25">
      <c r="A27" s="57"/>
      <c r="B27" s="64"/>
      <c r="C27" s="72" t="s">
        <v>118</v>
      </c>
      <c r="D27" s="76"/>
      <c r="E27" s="72" t="s">
        <v>123</v>
      </c>
      <c r="I27" s="86"/>
      <c r="J27" s="10"/>
      <c r="K27" s="10"/>
    </row>
    <row r="28" spans="1:11" ht="14.45" customHeight="1" x14ac:dyDescent="0.2">
      <c r="A28" s="58"/>
      <c r="B28" s="65" t="s">
        <v>114</v>
      </c>
      <c r="C28" s="71"/>
      <c r="D28" s="77"/>
      <c r="E28" s="146" t="s">
        <v>124</v>
      </c>
      <c r="F28" s="147"/>
      <c r="I28" s="80"/>
      <c r="J28" s="10"/>
      <c r="K28" s="10"/>
    </row>
    <row r="29" spans="1:11" ht="14.45" customHeight="1" x14ac:dyDescent="0.2">
      <c r="A29" s="58"/>
      <c r="B29" s="66"/>
      <c r="C29" s="72" t="s">
        <v>118</v>
      </c>
      <c r="E29" s="72" t="s">
        <v>123</v>
      </c>
      <c r="I29" s="80"/>
      <c r="J29" s="10"/>
      <c r="K29" s="10"/>
    </row>
    <row r="30" spans="1:11" x14ac:dyDescent="0.2">
      <c r="A30" s="10"/>
      <c r="B30" s="66"/>
      <c r="C30" s="73"/>
      <c r="I30" s="87"/>
      <c r="J30" s="87"/>
      <c r="K30" s="60"/>
    </row>
    <row r="31" spans="1:11" ht="15" x14ac:dyDescent="0.25">
      <c r="A31" s="59"/>
      <c r="B31" s="67" t="s">
        <v>115</v>
      </c>
      <c r="C31" s="145" t="s">
        <v>119</v>
      </c>
      <c r="D31" s="145"/>
      <c r="E31" s="80"/>
      <c r="I31" s="88"/>
      <c r="J31" s="87"/>
      <c r="K31" s="60"/>
    </row>
    <row r="32" spans="1:11" ht="15" x14ac:dyDescent="0.2">
      <c r="A32" s="59"/>
      <c r="B32" s="68" t="s">
        <v>116</v>
      </c>
      <c r="C32" s="138" t="s">
        <v>120</v>
      </c>
      <c r="D32" s="138"/>
      <c r="E32" s="81"/>
      <c r="I32" s="89"/>
      <c r="J32" s="89"/>
      <c r="K32" s="89"/>
    </row>
    <row r="33" spans="1:11" ht="15" x14ac:dyDescent="0.25">
      <c r="A33" s="60"/>
      <c r="B33" s="69" t="s">
        <v>117</v>
      </c>
      <c r="C33" s="138" t="s">
        <v>121</v>
      </c>
      <c r="D33" s="138"/>
      <c r="F33" s="82" t="s">
        <v>125</v>
      </c>
      <c r="I33" s="87"/>
      <c r="J33" s="87"/>
      <c r="K33" s="60"/>
    </row>
    <row r="34" spans="1:11" ht="12.95" customHeight="1" x14ac:dyDescent="0.2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 x14ac:dyDescent="0.2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Жмеринський міськрайонний суд Вінницької області,_x000D_
 Початок періоду: 01.01.2018, Кінець періоду: 30.06.2018&amp;L4F1F0514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2021-06-15T18:17:58Z</dcterms:created>
  <dcterms:modified xsi:type="dcterms:W3CDTF">2021-06-15T18:17:58Z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5BA579A7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3.21.0.1950</vt:lpwstr>
  </property>
</Properties>
</file>