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<sst xmlns="http://schemas.openxmlformats.org/spreadsheetml/2006/main" count="154" uniqueCount="129">
  <si>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</si>
  <si>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</si>
  <si>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</si>
  <si>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</si>
  <si>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</si>
  <si>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</si>
  <si>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</si>
  <si>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</si>
  <si>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</si>
  <si>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</si>
  <si>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</si>
  <si>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</si>
  <si>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</si>
  <si>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</si>
  <si>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</si>
  <si>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</si>
  <si>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</si>
  <si>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</si>
  <si>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</si>
  <si>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</si>
  <si>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</si>
  <si>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</si>
  <si>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</si>
  <si>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</si>
  <si>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</si>
  <si>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</si>
  <si>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</si>
  <si>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</si>
  <si>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</si>
  <si>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</si>
  <si>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</si>
  <si>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</si>
  <si>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</si>
  <si>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</si>
  <si>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</si>
  <si>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</si>
  <si>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</si>
  <si>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</si>
  <si>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</si>
  <si>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</si>
  <si>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</si>
  <si>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</si>
  <si>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</si>
  <si>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</si>
  <si>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</si>
  <si>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</si>
  <si>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</si>
  <si>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</si>
  <si>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</si>
  <si>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</si>
  <si>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</si>
  <si>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</si>
  <si>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</si>
  <si>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</si>
  <si>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</si>
  <si>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</si>
  <si>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</si>
  <si>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</si>
  <si>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</si>
  <si>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</si>
  <si>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</si>
  <si>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</si>
  <si>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</si>
  <si>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</si>
  <si>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</si>
  <si>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</si>
  <si>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</si>
  <si>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</si>
  <si>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</si>
  <si>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</si>
  <si>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</si>
  <si>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</si>
  <si>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</si>
  <si>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</si>
  <si>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</si>
  <si>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</si>
  <si>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</si>
  <si>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</si>
  <si>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</si>
  <si>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</si>
  <si>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</si>
  <si>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</si>
  <si>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</si>
  <si>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</si>
  <si>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</si>
  <si>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</si>
  <si>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</si>
  <si>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</si>
  <si>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</si>
  <si>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</si>
  <si>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</si>
  <si>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</si>
  <si>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</si>
  <si>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</si>
  <si>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</si>
  <si>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</si>
  <si>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</si>
  <si>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</si>
  <si>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</si>
  <si>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</si>
  <si>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</si>
  <si>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</si>
  <si>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</si>
  <si>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</si>
  <si>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</si>
  <si>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</si>
  <si>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</si>
  <si>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</si>
  <si>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</si>
  <si>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</si>
  <si>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</si>
  <si>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</si>
  <si>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</si>
  <si>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</si>
  <si>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</si>
  <si>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</si>
  <si>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</si>
  <si>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</si>
  <si>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</si>
  <si>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</si>
  <si>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</si>
  <si>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</si>
  <si>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</si>
  <si>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К.А. Шепель</t>
  </si>
  <si>
    <t>Н.М. Лукашова</t>
  </si>
  <si>
    <t>(04332) 5-11-29</t>
  </si>
  <si>
    <t>(04332) 5-11-30</t>
  </si>
  <si>
    <t xml:space="preserve">inbox@gmm.vn.court.gov.ua 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</si>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</sst>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&amp;LAE4BEFD2&amp;C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655</v>
      </c>
      <c r="D6" s="96">
        <f>SUM(D7,D10,D13,D14,D15,D21,D24,D25,D18,D19,D20)</f>
        <v>575988.0699999998</v>
      </c>
      <c r="E6" s="96">
        <f>SUM(E7,E10,E13,E14,E15,E21,E24,E25,E18,E19,E20)</f>
        <v>487</v>
      </c>
      <c r="F6" s="96">
        <f>SUM(F7,F10,F13,F14,F15,F21,F24,F25,F18,F19,F20)</f>
        <v>490173.47</v>
      </c>
      <c r="G6" s="96">
        <f>SUM(G7,G10,G13,G14,G15,G21,G24,G25,G18,G19,G20)</f>
        <v>77</v>
      </c>
      <c r="H6" s="96">
        <f>SUM(H7,H10,H13,H14,H15,H21,H24,H25,H18,H19,H20)</f>
        <v>41684.119999999995</v>
      </c>
      <c r="I6" s="96">
        <f>SUM(I7,I10,I13,I14,I15,I21,I24,I25,I18,I19,I20)</f>
        <v>113</v>
      </c>
      <c r="J6" s="96">
        <f>SUM(J7,J10,J13,J14,J15,J21,J24,J25,J18,J19,J20)</f>
        <v>68677.62</v>
      </c>
      <c r="K6" s="96">
        <f>SUM(K7,K10,K13,K14,K15,K21,K24,K25,K18,K19,K20)</f>
        <v>133</v>
      </c>
      <c r="L6" s="96">
        <f>SUM(L7,L10,L13,L14,L15,L21,L24,L25,L18,L19,L20)</f>
        <v>86711.81999999999</v>
      </c>
    </row>
    <row r="7" spans="1:12" ht="16.5" customHeight="1">
      <c r="A7" s="87">
        <v>2</v>
      </c>
      <c r="B7" s="90" t="s">
        <v>74</v>
      </c>
      <c r="C7" s="97">
        <v>279</v>
      </c>
      <c r="D7" s="97">
        <v>346886.37</v>
      </c>
      <c r="E7" s="97">
        <v>181</v>
      </c>
      <c r="F7" s="97">
        <v>269738.78</v>
      </c>
      <c r="G7" s="97">
        <v>18</v>
      </c>
      <c r="H7" s="97">
        <v>19044.22</v>
      </c>
      <c r="I7" s="97">
        <v>68</v>
      </c>
      <c r="J7" s="97">
        <v>48435.02</v>
      </c>
      <c r="K7" s="97">
        <v>86</v>
      </c>
      <c r="L7" s="97">
        <v>71535.92</v>
      </c>
    </row>
    <row r="8" spans="1:12" ht="16.5" customHeight="1">
      <c r="A8" s="87">
        <v>3</v>
      </c>
      <c r="B8" s="91" t="s">
        <v>75</v>
      </c>
      <c r="C8" s="97">
        <v>98</v>
      </c>
      <c r="D8" s="97">
        <v>188581.89</v>
      </c>
      <c r="E8" s="97">
        <v>94</v>
      </c>
      <c r="F8" s="97">
        <v>180261.89</v>
      </c>
      <c r="G8" s="97">
        <v>2</v>
      </c>
      <c r="H8" s="97">
        <v>3683</v>
      </c>
      <c r="I8" s="97"/>
      <c r="J8" s="97"/>
      <c r="K8" s="97">
        <v>3</v>
      </c>
      <c r="L8" s="97">
        <v>5763</v>
      </c>
    </row>
    <row r="9" spans="1:12" ht="16.5" customHeight="1">
      <c r="A9" s="87">
        <v>4</v>
      </c>
      <c r="B9" s="91" t="s">
        <v>76</v>
      </c>
      <c r="C9" s="97">
        <v>181</v>
      </c>
      <c r="D9" s="97">
        <v>158304.48</v>
      </c>
      <c r="E9" s="97">
        <v>87</v>
      </c>
      <c r="F9" s="97">
        <v>89476.89</v>
      </c>
      <c r="G9" s="97">
        <v>16</v>
      </c>
      <c r="H9" s="97">
        <v>15361.22</v>
      </c>
      <c r="I9" s="97">
        <v>68</v>
      </c>
      <c r="J9" s="97">
        <v>48435.02</v>
      </c>
      <c r="K9" s="97">
        <v>83</v>
      </c>
      <c r="L9" s="97">
        <v>65772.9200000001</v>
      </c>
    </row>
    <row r="10" spans="1:12" ht="19.5" customHeight="1">
      <c r="A10" s="87">
        <v>5</v>
      </c>
      <c r="B10" s="90" t="s">
        <v>77</v>
      </c>
      <c r="C10" s="97">
        <v>85</v>
      </c>
      <c r="D10" s="97">
        <v>83371.4</v>
      </c>
      <c r="E10" s="97">
        <v>77</v>
      </c>
      <c r="F10" s="97">
        <v>91634.39</v>
      </c>
      <c r="G10" s="97">
        <v>2</v>
      </c>
      <c r="H10" s="97">
        <v>1152.6</v>
      </c>
      <c r="I10" s="97">
        <v>10</v>
      </c>
      <c r="J10" s="97">
        <v>8357</v>
      </c>
      <c r="K10" s="97">
        <v>5</v>
      </c>
      <c r="L10" s="97">
        <v>3842</v>
      </c>
    </row>
    <row r="11" spans="1:12" ht="19.5" customHeight="1">
      <c r="A11" s="87">
        <v>6</v>
      </c>
      <c r="B11" s="91" t="s">
        <v>78</v>
      </c>
      <c r="C11" s="97">
        <v>15</v>
      </c>
      <c r="D11" s="97">
        <v>28815</v>
      </c>
      <c r="E11" s="97">
        <v>15</v>
      </c>
      <c r="F11" s="97">
        <v>40182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70</v>
      </c>
      <c r="D12" s="97">
        <v>54556.4</v>
      </c>
      <c r="E12" s="97">
        <v>62</v>
      </c>
      <c r="F12" s="97">
        <v>51452.39</v>
      </c>
      <c r="G12" s="97">
        <v>2</v>
      </c>
      <c r="H12" s="97">
        <v>1152.6</v>
      </c>
      <c r="I12" s="97">
        <v>10</v>
      </c>
      <c r="J12" s="97">
        <v>8357</v>
      </c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115</v>
      </c>
      <c r="D13" s="97">
        <v>88365.9999999999</v>
      </c>
      <c r="E13" s="97">
        <v>109</v>
      </c>
      <c r="F13" s="97">
        <v>84270.6</v>
      </c>
      <c r="G13" s="97">
        <v>55</v>
      </c>
      <c r="H13" s="97">
        <v>20942.8</v>
      </c>
      <c r="I13" s="97">
        <v>5</v>
      </c>
      <c r="J13" s="97">
        <v>3330.6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101</v>
      </c>
      <c r="D15" s="97">
        <v>40533.1</v>
      </c>
      <c r="E15" s="97">
        <v>96</v>
      </c>
      <c r="F15" s="97">
        <v>40114.8</v>
      </c>
      <c r="G15" s="97">
        <v>1</v>
      </c>
      <c r="H15" s="97">
        <v>352.4</v>
      </c>
      <c r="I15" s="97"/>
      <c r="J15" s="97"/>
      <c r="K15" s="97">
        <v>5</v>
      </c>
      <c r="L15" s="97">
        <v>2497.3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2</v>
      </c>
      <c r="F16" s="97">
        <v>1921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98</v>
      </c>
      <c r="D17" s="97">
        <v>37651.6</v>
      </c>
      <c r="E17" s="97">
        <v>94</v>
      </c>
      <c r="F17" s="97">
        <v>38193.8</v>
      </c>
      <c r="G17" s="97">
        <v>1</v>
      </c>
      <c r="H17" s="97">
        <v>352.4</v>
      </c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105</v>
      </c>
      <c r="C18" s="97">
        <v>70</v>
      </c>
      <c r="D18" s="97">
        <v>13447</v>
      </c>
      <c r="E18" s="97">
        <v>20</v>
      </c>
      <c r="F18" s="97">
        <v>4034.1</v>
      </c>
      <c r="G18" s="97">
        <v>1</v>
      </c>
      <c r="H18" s="97">
        <v>192.1</v>
      </c>
      <c r="I18" s="97">
        <v>29</v>
      </c>
      <c r="J18" s="97">
        <v>5555</v>
      </c>
      <c r="K18" s="97">
        <v>34</v>
      </c>
      <c r="L18" s="97">
        <v>6531.4</v>
      </c>
    </row>
    <row r="19" spans="1:12" ht="21" customHeight="1">
      <c r="A19" s="87">
        <v>14</v>
      </c>
      <c r="B19" s="99" t="s">
        <v>106</v>
      </c>
      <c r="C19" s="97">
        <v>4</v>
      </c>
      <c r="D19" s="97">
        <v>384.2</v>
      </c>
      <c r="E19" s="97">
        <v>4</v>
      </c>
      <c r="F19" s="97">
        <v>380.8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3000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3000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3000</v>
      </c>
      <c r="E23" s="97"/>
      <c r="F23" s="97"/>
      <c r="G23" s="97"/>
      <c r="H23" s="97"/>
      <c r="I23" s="97">
        <v>1</v>
      </c>
      <c r="J23" s="97">
        <v>3000</v>
      </c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5</v>
      </c>
      <c r="D39" s="96">
        <f>SUM(D40,D47,D48,D49)</f>
        <v>4994.6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2305.2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4994.6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2305.2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4994.6</v>
      </c>
      <c r="E44" s="97"/>
      <c r="F44" s="97"/>
      <c r="G44" s="97"/>
      <c r="H44" s="97"/>
      <c r="I44" s="97">
        <v>3</v>
      </c>
      <c r="J44" s="97">
        <v>2305.2</v>
      </c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/>
      <c r="F45" s="97"/>
      <c r="G45" s="97"/>
      <c r="H45" s="97"/>
      <c r="I45" s="97">
        <v>1</v>
      </c>
      <c r="J45" s="97">
        <v>768.4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/>
      <c r="F46" s="97"/>
      <c r="G46" s="97"/>
      <c r="H46" s="97"/>
      <c r="I46" s="97">
        <v>2</v>
      </c>
      <c r="J46" s="97">
        <v>1536.8</v>
      </c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139</v>
      </c>
      <c r="D50" s="96">
        <f>SUM(D51:D54)</f>
        <v>3705.4699999999993</v>
      </c>
      <c r="E50" s="96">
        <f>SUM(E51:E54)</f>
        <v>139</v>
      </c>
      <c r="F50" s="96">
        <f>SUM(F51:F54)</f>
        <v>4062.799999999999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114</v>
      </c>
      <c r="D51" s="97">
        <v>921.929999999999</v>
      </c>
      <c r="E51" s="97">
        <v>114</v>
      </c>
      <c r="F51" s="97">
        <v>938.979999999999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9</v>
      </c>
      <c r="D52" s="97">
        <v>1267.86</v>
      </c>
      <c r="E52" s="97">
        <v>9</v>
      </c>
      <c r="F52" s="97">
        <v>1436.03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16</v>
      </c>
      <c r="D54" s="97">
        <v>1515.68</v>
      </c>
      <c r="E54" s="97">
        <v>16</v>
      </c>
      <c r="F54" s="97">
        <v>1687.79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192</v>
      </c>
      <c r="D55" s="96">
        <v>73766.3999999997</v>
      </c>
      <c r="E55" s="96">
        <v>80</v>
      </c>
      <c r="F55" s="96">
        <v>30513.4</v>
      </c>
      <c r="G55" s="96"/>
      <c r="H55" s="96"/>
      <c r="I55" s="96">
        <v>192</v>
      </c>
      <c r="J55" s="96">
        <v>73352.9999999997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991</v>
      </c>
      <c r="D56" s="96">
        <f t="shared" si="0"/>
        <v>658454.5399999995</v>
      </c>
      <c r="E56" s="96">
        <f t="shared" si="0"/>
        <v>706</v>
      </c>
      <c r="F56" s="96">
        <f t="shared" si="0"/>
        <v>524749.6699999999</v>
      </c>
      <c r="G56" s="96">
        <f t="shared" si="0"/>
        <v>77</v>
      </c>
      <c r="H56" s="96">
        <f t="shared" si="0"/>
        <v>41684.119999999995</v>
      </c>
      <c r="I56" s="96">
        <f t="shared" si="0"/>
        <v>308</v>
      </c>
      <c r="J56" s="96">
        <f t="shared" si="0"/>
        <v>144335.8199999997</v>
      </c>
      <c r="K56" s="96">
        <f t="shared" si="0"/>
        <v>135</v>
      </c>
      <c r="L56" s="96">
        <f t="shared" si="0"/>
        <v>88248.62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&amp;LAE4BEFD2&amp;CФорма № 10, Підрозділ: Жмеринський міськрайонний суд Вінницької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135</v>
      </c>
      <c r="F4" s="93">
        <f>SUM(F5:F24)</f>
        <v>88248.62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192.1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112</v>
      </c>
      <c r="F7" s="95">
        <v>67042.9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5763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11984.92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1536.8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&amp;LAE4BEFD2&amp;CФорма № 10, Підрозділ: Жмеринський міськрайонний суд Вінницької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2019-07-19T08:21:14Z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AE4BEFD2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