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<sst xmlns="http://schemas.openxmlformats.org/spreadsheetml/2006/main" count="154" uniqueCount="129">
  <si>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</si>
  <si>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</si>
  <si>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</si>
  <si>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</si>
  <si>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</si>
  <si>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</si>
  <si>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</si>
  <si>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</si>
  <si>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</si>
  <si>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</si>
  <si>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</si>
  <si>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</si>
  <si>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</si>
  <si>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</si>
  <si>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</si>
  <si>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</si>
  <si>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</si>
  <si>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</si>
  <si>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</si>
  <si>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</si>
  <si>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</si>
  <si>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</si>
  <si>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</si>
  <si>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</si>
  <si>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</si>
  <si>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</si>
  <si>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</si>
  <si>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</si>
  <si>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</si>
  <si>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</si>
  <si>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</si>
  <si>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</si>
  <si>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</si>
  <si>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</si>
  <si>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</si>
  <si>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</si>
  <si>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</si>
  <si>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</si>
  <si>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</si>
  <si>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</si>
  <si>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</si>
  <si>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</si>
  <si>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</si>
  <si>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</si>
  <si>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</si>
  <si>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</si>
  <si>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</si>
  <si>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</si>
  <si>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</si>
  <si>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</si>
  <si>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</si>
  <si>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</si>
  <si>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</si>
  <si>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</si>
  <si>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</si>
  <si>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</si>
  <si>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</si>
  <si>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</si>
  <si>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</si>
  <si>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</si>
  <si>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</si>
  <si>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</si>
  <si>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</si>
  <si>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</si>
  <si>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</si>
  <si>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</si>
  <si>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</si>
  <si>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</si>
  <si>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</si>
  <si>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</si>
  <si>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</si>
  <si>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</si>
  <si>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</si>
  <si>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</si>
  <si>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</si>
  <si>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</si>
  <si>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</si>
  <si>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</si>
  <si>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</si>
  <si>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</si>
  <si>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</si>
  <si>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</si>
  <si>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</si>
  <si>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</si>
  <si>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</si>
  <si>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</si>
  <si>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</si>
  <si>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</si>
  <si>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</si>
  <si>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</si>
  <si>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</si>
  <si>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</si>
  <si>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</si>
  <si>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</si>
  <si>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</si>
  <si>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</si>
  <si>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</si>
  <si>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</si>
  <si>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</si>
  <si>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</si>
  <si>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</si>
  <si>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</si>
  <si>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</si>
  <si>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</si>
  <si>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</si>
  <si>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</si>
  <si>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</si>
  <si>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</si>
  <si>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</si>
  <si>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</si>
  <si>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</si>
  <si>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</si>
  <si>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</si>
  <si>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</si>
  <si>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</si>
  <si>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</si>
  <si>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</si>
  <si>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</si>
  <si>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</si>
  <si>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Жмеринський міськрайонний суд Вінницької області</t>
  </si>
  <si>
    <t>23100. Вінницька область.м. Жмеринка</t>
  </si>
  <si>
    <t>вул. Образцова</t>
  </si>
  <si>
    <t/>
  </si>
  <si>
    <t>Л.Ю. Сенько</t>
  </si>
  <si>
    <t>Р.М. Буга</t>
  </si>
  <si>
    <t>(04332) 5-11-29</t>
  </si>
  <si>
    <t>(04332) 5-11-30</t>
  </si>
  <si>
    <t>inbox@gmm.vn.court.gov.ua</t>
  </si>
  <si>
    <t>11 січня 2021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</si>
</sst>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9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&amp;LD367F98E&amp;C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1286</v>
      </c>
      <c r="D6" s="96">
        <f>SUM(D7,D10,D13,D14,D15,D21,D24,D25,D18,D19,D20)</f>
        <v>1308264.1900000002</v>
      </c>
      <c r="E6" s="96">
        <f>SUM(E7,E10,E13,E14,E15,E21,E24,E25,E18,E19,E20)</f>
        <v>1038</v>
      </c>
      <c r="F6" s="96">
        <f>SUM(F7,F10,F13,F14,F15,F21,F24,F25,F18,F19,F20)</f>
        <v>1242106.9899999981</v>
      </c>
      <c r="G6" s="96">
        <f>SUM(G7,G10,G13,G14,G15,G21,G24,G25,G18,G19,G20)</f>
        <v>74</v>
      </c>
      <c r="H6" s="96">
        <f>SUM(H7,H10,H13,H14,H15,H21,H24,H25,H18,H19,H20)</f>
        <v>161088.43</v>
      </c>
      <c r="I6" s="96">
        <f>SUM(I7,I10,I13,I14,I15,I21,I24,I25,I18,I19,I20)</f>
        <v>193</v>
      </c>
      <c r="J6" s="96">
        <f>SUM(J7,J10,J13,J14,J15,J21,J24,J25,J18,J19,J20)</f>
        <v>122369.39000000022</v>
      </c>
      <c r="K6" s="96">
        <f>SUM(K7,K10,K13,K14,K15,K21,K24,K25,K18,K19,K20)</f>
        <v>246</v>
      </c>
      <c r="L6" s="96">
        <f>SUM(L7,L10,L13,L14,L15,L21,L24,L25,L18,L19,L20)</f>
        <v>168809.21</v>
      </c>
    </row>
    <row r="7" spans="1:12" ht="16.5" customHeight="1">
      <c r="A7" s="87">
        <v>2</v>
      </c>
      <c r="B7" s="90" t="s">
        <v>74</v>
      </c>
      <c r="C7" s="97">
        <v>470</v>
      </c>
      <c r="D7" s="97">
        <v>787808.990000001</v>
      </c>
      <c r="E7" s="97">
        <v>346</v>
      </c>
      <c r="F7" s="97">
        <v>697815.079999999</v>
      </c>
      <c r="G7" s="97">
        <v>20</v>
      </c>
      <c r="H7" s="97">
        <v>20192.29</v>
      </c>
      <c r="I7" s="97">
        <v>91</v>
      </c>
      <c r="J7" s="97">
        <v>91912.6900000002</v>
      </c>
      <c r="K7" s="97">
        <v>123</v>
      </c>
      <c r="L7" s="97">
        <v>131603.81</v>
      </c>
    </row>
    <row r="8" spans="1:12" ht="16.5" customHeight="1">
      <c r="A8" s="87">
        <v>3</v>
      </c>
      <c r="B8" s="91" t="s">
        <v>75</v>
      </c>
      <c r="C8" s="97">
        <v>243</v>
      </c>
      <c r="D8" s="97">
        <v>515064.08</v>
      </c>
      <c r="E8" s="97">
        <v>241</v>
      </c>
      <c r="F8" s="97">
        <v>509488.3</v>
      </c>
      <c r="G8" s="97">
        <v>10</v>
      </c>
      <c r="H8" s="97">
        <v>11882.14</v>
      </c>
      <c r="I8" s="97">
        <v>3</v>
      </c>
      <c r="J8" s="97">
        <v>8228.29</v>
      </c>
      <c r="K8" s="97">
        <v>2</v>
      </c>
      <c r="L8" s="97">
        <v>4204</v>
      </c>
    </row>
    <row r="9" spans="1:12" ht="16.5" customHeight="1">
      <c r="A9" s="87">
        <v>4</v>
      </c>
      <c r="B9" s="91" t="s">
        <v>76</v>
      </c>
      <c r="C9" s="97">
        <v>227</v>
      </c>
      <c r="D9" s="97">
        <v>272744.909999999</v>
      </c>
      <c r="E9" s="97">
        <v>105</v>
      </c>
      <c r="F9" s="97">
        <v>188326.78</v>
      </c>
      <c r="G9" s="97">
        <v>10</v>
      </c>
      <c r="H9" s="97">
        <v>8310.15</v>
      </c>
      <c r="I9" s="97">
        <v>88</v>
      </c>
      <c r="J9" s="97">
        <v>83684.4000000001</v>
      </c>
      <c r="K9" s="97">
        <v>121</v>
      </c>
      <c r="L9" s="97">
        <v>127399.81</v>
      </c>
    </row>
    <row r="10" spans="1:12" ht="19.5" customHeight="1">
      <c r="A10" s="87">
        <v>5</v>
      </c>
      <c r="B10" s="90" t="s">
        <v>77</v>
      </c>
      <c r="C10" s="97">
        <v>201</v>
      </c>
      <c r="D10" s="97">
        <v>219028.399999999</v>
      </c>
      <c r="E10" s="97">
        <v>186</v>
      </c>
      <c r="F10" s="97">
        <v>264362.799999999</v>
      </c>
      <c r="G10" s="97">
        <v>10</v>
      </c>
      <c r="H10" s="97">
        <v>120750.34</v>
      </c>
      <c r="I10" s="97">
        <v>9</v>
      </c>
      <c r="J10" s="97">
        <v>8896.8</v>
      </c>
      <c r="K10" s="97">
        <v>13</v>
      </c>
      <c r="L10" s="97">
        <v>10930.4</v>
      </c>
    </row>
    <row r="11" spans="1:12" ht="19.5" customHeight="1">
      <c r="A11" s="87">
        <v>6</v>
      </c>
      <c r="B11" s="91" t="s">
        <v>78</v>
      </c>
      <c r="C11" s="97">
        <v>39</v>
      </c>
      <c r="D11" s="97">
        <v>81978</v>
      </c>
      <c r="E11" s="97">
        <v>39</v>
      </c>
      <c r="F11" s="97">
        <v>124018</v>
      </c>
      <c r="G11" s="97">
        <v>3</v>
      </c>
      <c r="H11" s="97">
        <v>3503.34</v>
      </c>
      <c r="I11" s="97">
        <v>3</v>
      </c>
      <c r="J11" s="97">
        <v>3083.6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162</v>
      </c>
      <c r="D12" s="97">
        <v>137050.4</v>
      </c>
      <c r="E12" s="97">
        <v>147</v>
      </c>
      <c r="F12" s="97">
        <v>140344.8</v>
      </c>
      <c r="G12" s="97">
        <v>7</v>
      </c>
      <c r="H12" s="97">
        <v>117247</v>
      </c>
      <c r="I12" s="97">
        <v>6</v>
      </c>
      <c r="J12" s="97">
        <v>5813.2</v>
      </c>
      <c r="K12" s="97">
        <v>13</v>
      </c>
      <c r="L12" s="97">
        <v>10930.4</v>
      </c>
    </row>
    <row r="13" spans="1:12" ht="15" customHeight="1">
      <c r="A13" s="87">
        <v>8</v>
      </c>
      <c r="B13" s="90" t="s">
        <v>18</v>
      </c>
      <c r="C13" s="97">
        <v>225</v>
      </c>
      <c r="D13" s="97">
        <v>189180</v>
      </c>
      <c r="E13" s="97">
        <v>222</v>
      </c>
      <c r="F13" s="97">
        <v>186438.4</v>
      </c>
      <c r="G13" s="97">
        <v>44</v>
      </c>
      <c r="H13" s="97">
        <v>20145.8</v>
      </c>
      <c r="I13" s="97">
        <v>3</v>
      </c>
      <c r="J13" s="97">
        <v>2065.8</v>
      </c>
      <c r="K13" s="97">
        <v>2</v>
      </c>
      <c r="L13" s="97">
        <v>1681.6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133</v>
      </c>
      <c r="D15" s="97">
        <v>58015.2000000001</v>
      </c>
      <c r="E15" s="97">
        <v>129</v>
      </c>
      <c r="F15" s="97">
        <v>57442.0100000001</v>
      </c>
      <c r="G15" s="97"/>
      <c r="H15" s="97"/>
      <c r="I15" s="97">
        <v>1</v>
      </c>
      <c r="J15" s="97">
        <v>840.8</v>
      </c>
      <c r="K15" s="97">
        <v>6</v>
      </c>
      <c r="L15" s="97">
        <v>3153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2102</v>
      </c>
      <c r="E16" s="97">
        <v>1</v>
      </c>
      <c r="F16" s="97">
        <v>1051</v>
      </c>
      <c r="G16" s="97"/>
      <c r="H16" s="97"/>
      <c r="I16" s="97"/>
      <c r="J16" s="97"/>
      <c r="K16" s="97">
        <v>1</v>
      </c>
      <c r="L16" s="97">
        <v>1051</v>
      </c>
    </row>
    <row r="17" spans="1:12" ht="21" customHeight="1">
      <c r="A17" s="87">
        <v>12</v>
      </c>
      <c r="B17" s="91" t="s">
        <v>79</v>
      </c>
      <c r="C17" s="97">
        <v>131</v>
      </c>
      <c r="D17" s="97">
        <v>55913.2000000001</v>
      </c>
      <c r="E17" s="97">
        <v>128</v>
      </c>
      <c r="F17" s="97">
        <v>56391.0100000001</v>
      </c>
      <c r="G17" s="97"/>
      <c r="H17" s="97"/>
      <c r="I17" s="97">
        <v>1</v>
      </c>
      <c r="J17" s="97">
        <v>840.8</v>
      </c>
      <c r="K17" s="97">
        <v>5</v>
      </c>
      <c r="L17" s="97">
        <v>2102</v>
      </c>
    </row>
    <row r="18" spans="1:12" ht="21" customHeight="1">
      <c r="A18" s="87">
        <v>13</v>
      </c>
      <c r="B18" s="99" t="s">
        <v>104</v>
      </c>
      <c r="C18" s="97">
        <v>252</v>
      </c>
      <c r="D18" s="97">
        <v>52970.3999999998</v>
      </c>
      <c r="E18" s="97">
        <v>150</v>
      </c>
      <c r="F18" s="97">
        <v>33421.4000000001</v>
      </c>
      <c r="G18" s="97"/>
      <c r="H18" s="97"/>
      <c r="I18" s="97">
        <v>89</v>
      </c>
      <c r="J18" s="97">
        <v>18653.3</v>
      </c>
      <c r="K18" s="97">
        <v>102</v>
      </c>
      <c r="L18" s="97">
        <v>21440.4</v>
      </c>
    </row>
    <row r="19" spans="1:12" ht="21" customHeight="1">
      <c r="A19" s="87">
        <v>14</v>
      </c>
      <c r="B19" s="99" t="s">
        <v>105</v>
      </c>
      <c r="C19" s="97">
        <v>4</v>
      </c>
      <c r="D19" s="97">
        <v>420.4</v>
      </c>
      <c r="E19" s="97">
        <v>4</v>
      </c>
      <c r="F19" s="97">
        <v>525.3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840.8</v>
      </c>
      <c r="E21" s="97">
        <f>SUM(E22:E23)</f>
        <v>1</v>
      </c>
      <c r="F21" s="97">
        <f>SUM(F22:F23)</f>
        <v>2102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840.8</v>
      </c>
      <c r="E22" s="97">
        <v>1</v>
      </c>
      <c r="F22" s="97">
        <v>2102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9</v>
      </c>
      <c r="D39" s="96">
        <f>SUM(D40,D47,D48,D49)</f>
        <v>7567.2</v>
      </c>
      <c r="E39" s="96">
        <f>SUM(E40,E47,E48,E49)</f>
        <v>7</v>
      </c>
      <c r="F39" s="96">
        <f>SUM(F40,F47,F48,F49)</f>
        <v>5465.2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2</v>
      </c>
      <c r="L39" s="96">
        <f>SUM(L40,L47,L48,L49)</f>
        <v>1681.6</v>
      </c>
    </row>
    <row r="40" spans="1:12" ht="24" customHeight="1">
      <c r="A40" s="87">
        <v>35</v>
      </c>
      <c r="B40" s="90" t="s">
        <v>85</v>
      </c>
      <c r="C40" s="97">
        <f>SUM(C41,C44)</f>
        <v>9</v>
      </c>
      <c r="D40" s="97">
        <f>SUM(D41,D44)</f>
        <v>7567.2</v>
      </c>
      <c r="E40" s="97">
        <f>SUM(E41,E44)</f>
        <v>7</v>
      </c>
      <c r="F40" s="97">
        <f>SUM(F41,F44)</f>
        <v>5465.2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2</v>
      </c>
      <c r="L40" s="97">
        <f>SUM(L41,L44)</f>
        <v>1681.6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9</v>
      </c>
      <c r="D44" s="97">
        <v>7567.2</v>
      </c>
      <c r="E44" s="97">
        <v>7</v>
      </c>
      <c r="F44" s="97">
        <v>5465.2</v>
      </c>
      <c r="G44" s="97"/>
      <c r="H44" s="97"/>
      <c r="I44" s="97"/>
      <c r="J44" s="97"/>
      <c r="K44" s="97">
        <v>2</v>
      </c>
      <c r="L44" s="97">
        <v>1681.6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9</v>
      </c>
      <c r="D46" s="97">
        <v>7567.2</v>
      </c>
      <c r="E46" s="97">
        <v>7</v>
      </c>
      <c r="F46" s="97">
        <v>5465.2</v>
      </c>
      <c r="G46" s="97"/>
      <c r="H46" s="97"/>
      <c r="I46" s="97"/>
      <c r="J46" s="97"/>
      <c r="K46" s="97">
        <v>2</v>
      </c>
      <c r="L46" s="97">
        <v>1681.6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214</v>
      </c>
      <c r="D50" s="96">
        <f>SUM(D51:D54)</f>
        <v>2945.2599999999898</v>
      </c>
      <c r="E50" s="96">
        <f>SUM(E51:E54)</f>
        <v>214</v>
      </c>
      <c r="F50" s="96">
        <f>SUM(F51:F54)</f>
        <v>3147.91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200</v>
      </c>
      <c r="D51" s="97">
        <v>2276.80999999999</v>
      </c>
      <c r="E51" s="97">
        <v>200</v>
      </c>
      <c r="F51" s="97">
        <v>2472.96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7</v>
      </c>
      <c r="D52" s="97">
        <v>441.42</v>
      </c>
      <c r="E52" s="97">
        <v>7</v>
      </c>
      <c r="F52" s="97">
        <v>441.56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6.31</v>
      </c>
      <c r="E53" s="97">
        <v>1</v>
      </c>
      <c r="F53" s="97">
        <v>12.62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6</v>
      </c>
      <c r="D54" s="97">
        <v>220.72</v>
      </c>
      <c r="E54" s="97">
        <v>6</v>
      </c>
      <c r="F54" s="97">
        <v>220.77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511</v>
      </c>
      <c r="D55" s="96">
        <v>214824.399999998</v>
      </c>
      <c r="E55" s="96">
        <v>213</v>
      </c>
      <c r="F55" s="96">
        <v>89291.3999999998</v>
      </c>
      <c r="G55" s="96"/>
      <c r="H55" s="96"/>
      <c r="I55" s="96">
        <v>508</v>
      </c>
      <c r="J55" s="96">
        <v>212947.799999998</v>
      </c>
      <c r="K55" s="97">
        <v>3</v>
      </c>
      <c r="L55" s="96">
        <v>1261.2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2020</v>
      </c>
      <c r="D56" s="96">
        <f t="shared" si="0"/>
        <v>1533601.0499999982</v>
      </c>
      <c r="E56" s="96">
        <f t="shared" si="0"/>
        <v>1472</v>
      </c>
      <c r="F56" s="96">
        <f t="shared" si="0"/>
        <v>1340011.499999998</v>
      </c>
      <c r="G56" s="96">
        <f t="shared" si="0"/>
        <v>74</v>
      </c>
      <c r="H56" s="96">
        <f t="shared" si="0"/>
        <v>161088.43</v>
      </c>
      <c r="I56" s="96">
        <f t="shared" si="0"/>
        <v>701</v>
      </c>
      <c r="J56" s="96">
        <f t="shared" si="0"/>
        <v>335317.1899999982</v>
      </c>
      <c r="K56" s="96">
        <f t="shared" si="0"/>
        <v>251</v>
      </c>
      <c r="L56" s="96">
        <f t="shared" si="0"/>
        <v>171752.01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&amp;LD367F98E&amp;CФорма № 10, Підрозділ: Жмеринський міськрайонний суд Вінницької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251</v>
      </c>
      <c r="F4" s="93">
        <f>SUM(F5:F25)</f>
        <v>171752.00999999998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7</v>
      </c>
      <c r="F5" s="95">
        <v>7414.2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209</v>
      </c>
      <c r="F7" s="95">
        <v>112416.44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1</v>
      </c>
      <c r="F8" s="95">
        <v>2102</v>
      </c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8409.97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26</v>
      </c>
      <c r="F13" s="95">
        <v>37836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1681.6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840.8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1051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&amp;LD367F98E&amp;CФорма № 10, Підрозділ: Жмеринський міськрайонний суд Вінницької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2021-06-11T05:14:33Z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10_00130_4.2020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D367F98E</vt:lpwstr>
  </property>
  <property fmtid="{D5CDD505-2E9C-101B-9397-08002B2CF9AE}" pid="10" name="Підрозд">
    <vt:lpwstr>Жмеринський міськрайонний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334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