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<sst xmlns="http://schemas.openxmlformats.org/spreadsheetml/2006/main" count="154" uniqueCount="129">
  <si>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</si>
  <si>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</si>
  <si>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</si>
  <si>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</si>
  <si>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</si>
  <si>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</si>
  <si>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</si>
  <si>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</si>
  <si>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</si>
  <si>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</si>
  <si>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</si>
  <si>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</si>
  <si>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</si>
  <si>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</si>
  <si>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</si>
  <si>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</si>
  <si>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</si>
  <si>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</si>
  <si>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</si>
  <si>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</si>
  <si>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</si>
  <si>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</si>
  <si>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</si>
  <si>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</si>
  <si>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</si>
  <si>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</si>
  <si>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</si>
  <si>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</si>
  <si>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</si>
  <si>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</si>
  <si>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</si>
  <si>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</si>
  <si>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</si>
  <si>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</si>
  <si>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</si>
  <si>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</si>
  <si>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</si>
  <si>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</si>
  <si>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</si>
  <si>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</si>
  <si>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</si>
  <si>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</si>
  <si>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</si>
  <si>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</si>
  <si>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</si>
  <si>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</si>
  <si>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</si>
  <si>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</si>
  <si>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</si>
  <si>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</si>
  <si>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</si>
  <si>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</si>
  <si>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</si>
  <si>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</si>
  <si>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</si>
  <si>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</si>
  <si>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</si>
  <si>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</si>
  <si>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</si>
  <si>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</si>
  <si>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</si>
  <si>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</si>
  <si>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</si>
  <si>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</si>
  <si>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</si>
  <si>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</si>
  <si>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</si>
  <si>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</si>
  <si>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</si>
  <si>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</si>
  <si>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</si>
  <si>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</si>
  <si>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</si>
  <si>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</si>
  <si>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</si>
  <si>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</si>
  <si>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</si>
  <si>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</si>
  <si>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</si>
  <si>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</si>
  <si>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</si>
  <si>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</si>
  <si>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</si>
  <si>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</si>
  <si>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</si>
  <si>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</si>
  <si>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</si>
  <si>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</si>
  <si>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</si>
  <si>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</si>
  <si>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</si>
  <si>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</si>
  <si>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</si>
  <si>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</si>
  <si>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</si>
  <si>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</si>
  <si>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</si>
  <si>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</si>
  <si>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</si>
  <si>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</si>
  <si>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</si>
  <si>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</si>
  <si>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</si>
  <si>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</si>
  <si>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</si>
  <si>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</si>
  <si>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</si>
  <si>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</si>
  <si>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</si>
  <si>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</si>
  <si>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</si>
  <si>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</si>
  <si>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</si>
  <si>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</si>
  <si>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</si>
  <si>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</si>
  <si>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</si>
  <si>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</si>
  <si>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</si>
  <si>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</si>
  <si>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</si>
  <si>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</si>
  <si>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</si>
  <si>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Л.Ю.Грушковська</t>
  </si>
  <si>
    <t>О.В. Колеснік</t>
  </si>
  <si>
    <t>(04332)5-11-21</t>
  </si>
  <si>
    <t>(04332)5-11-30</t>
  </si>
  <si>
    <t>inbox@gmm.vn.court.gov.ua</t>
  </si>
  <si>
    <t>5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</si>
</sst>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&amp;L039916E3&amp;C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777</v>
      </c>
      <c r="D6" s="96">
        <f>SUM(D7,D10,D13,D14,D15,D21,D24,D25,D18,D19,D20)</f>
        <v>731946.8200000001</v>
      </c>
      <c r="E6" s="96">
        <f>SUM(E7,E10,E13,E14,E15,E21,E24,E25,E18,E19,E20)</f>
        <v>647</v>
      </c>
      <c r="F6" s="96">
        <f>SUM(F7,F10,F13,F14,F15,F21,F24,F25,F18,F19,F20)</f>
        <v>656641.1799999999</v>
      </c>
      <c r="G6" s="96">
        <f>SUM(G7,G10,G13,G14,G15,G21,G24,G25,G18,G19,G20)</f>
        <v>18</v>
      </c>
      <c r="H6" s="96">
        <f>SUM(H7,H10,H13,H14,H15,H21,H24,H25,H18,H19,H20)</f>
        <v>31433.969999999998</v>
      </c>
      <c r="I6" s="96">
        <f>SUM(I7,I10,I13,I14,I15,I21,I24,I25,I18,I19,I20)</f>
        <v>98</v>
      </c>
      <c r="J6" s="96">
        <f>SUM(J7,J10,J13,J14,J15,J21,J24,J25,J18,J19,J20)</f>
        <v>58962.71000000001</v>
      </c>
      <c r="K6" s="96">
        <f>SUM(K7,K10,K13,K14,K15,K21,K24,K25,K18,K19,K20)</f>
        <v>125</v>
      </c>
      <c r="L6" s="96">
        <f>SUM(L7,L10,L13,L14,L15,L21,L24,L25,L18,L19,L20)</f>
        <v>97690.62</v>
      </c>
    </row>
    <row r="7" spans="1:12" ht="16.5" customHeight="1">
      <c r="A7" s="87">
        <v>2</v>
      </c>
      <c r="B7" s="90" t="s">
        <v>74</v>
      </c>
      <c r="C7" s="97">
        <v>276</v>
      </c>
      <c r="D7" s="97">
        <v>470442.82</v>
      </c>
      <c r="E7" s="97">
        <v>204</v>
      </c>
      <c r="F7" s="97">
        <v>398627.04</v>
      </c>
      <c r="G7" s="97">
        <v>5</v>
      </c>
      <c r="H7" s="97">
        <v>23183.3</v>
      </c>
      <c r="I7" s="97">
        <v>49</v>
      </c>
      <c r="J7" s="97">
        <v>42778.11</v>
      </c>
      <c r="K7" s="97">
        <v>71</v>
      </c>
      <c r="L7" s="97">
        <v>80098.12</v>
      </c>
    </row>
    <row r="8" spans="1:12" ht="16.5" customHeight="1">
      <c r="A8" s="87">
        <v>3</v>
      </c>
      <c r="B8" s="91" t="s">
        <v>75</v>
      </c>
      <c r="C8" s="97">
        <v>141</v>
      </c>
      <c r="D8" s="97">
        <v>320339.81</v>
      </c>
      <c r="E8" s="97">
        <v>135</v>
      </c>
      <c r="F8" s="97">
        <v>307645.81</v>
      </c>
      <c r="G8" s="97">
        <v>2</v>
      </c>
      <c r="H8" s="97">
        <v>4204</v>
      </c>
      <c r="I8" s="97">
        <v>1</v>
      </c>
      <c r="J8" s="97">
        <v>454</v>
      </c>
      <c r="K8" s="97">
        <v>6</v>
      </c>
      <c r="L8" s="97">
        <v>13620</v>
      </c>
    </row>
    <row r="9" spans="1:12" ht="16.5" customHeight="1">
      <c r="A9" s="87">
        <v>4</v>
      </c>
      <c r="B9" s="91" t="s">
        <v>76</v>
      </c>
      <c r="C9" s="97">
        <v>135</v>
      </c>
      <c r="D9" s="97">
        <v>150103.01</v>
      </c>
      <c r="E9" s="97">
        <v>69</v>
      </c>
      <c r="F9" s="97">
        <v>90981.23</v>
      </c>
      <c r="G9" s="97">
        <v>3</v>
      </c>
      <c r="H9" s="97">
        <v>18979.3</v>
      </c>
      <c r="I9" s="97">
        <v>48</v>
      </c>
      <c r="J9" s="97">
        <v>42324.11</v>
      </c>
      <c r="K9" s="97">
        <v>65</v>
      </c>
      <c r="L9" s="97">
        <v>66478.12</v>
      </c>
    </row>
    <row r="10" spans="1:12" ht="19.5" customHeight="1">
      <c r="A10" s="87">
        <v>5</v>
      </c>
      <c r="B10" s="90" t="s">
        <v>77</v>
      </c>
      <c r="C10" s="97">
        <v>75</v>
      </c>
      <c r="D10" s="97">
        <v>80358</v>
      </c>
      <c r="E10" s="97">
        <v>69</v>
      </c>
      <c r="F10" s="97">
        <v>83990</v>
      </c>
      <c r="G10" s="97">
        <v>6</v>
      </c>
      <c r="H10" s="97">
        <v>3777.87</v>
      </c>
      <c r="I10" s="97">
        <v>5</v>
      </c>
      <c r="J10" s="97">
        <v>4338.4</v>
      </c>
      <c r="K10" s="97">
        <v>6</v>
      </c>
      <c r="L10" s="97">
        <v>5448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20430</v>
      </c>
      <c r="E11" s="97">
        <v>9</v>
      </c>
      <c r="F11" s="97">
        <v>32688</v>
      </c>
      <c r="G11" s="97">
        <v>1</v>
      </c>
      <c r="H11" s="97">
        <v>700.67</v>
      </c>
      <c r="I11" s="97">
        <v>2</v>
      </c>
      <c r="J11" s="97">
        <v>1748.8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66</v>
      </c>
      <c r="D12" s="97">
        <v>59928</v>
      </c>
      <c r="E12" s="97">
        <v>60</v>
      </c>
      <c r="F12" s="97">
        <v>51302</v>
      </c>
      <c r="G12" s="97">
        <v>5</v>
      </c>
      <c r="H12" s="97">
        <v>3077.2</v>
      </c>
      <c r="I12" s="97">
        <v>3</v>
      </c>
      <c r="J12" s="97">
        <v>2589.6</v>
      </c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96</v>
      </c>
      <c r="D13" s="97">
        <v>87168</v>
      </c>
      <c r="E13" s="97">
        <v>93</v>
      </c>
      <c r="F13" s="97">
        <v>84459.7</v>
      </c>
      <c r="G13" s="97">
        <v>6</v>
      </c>
      <c r="H13" s="97">
        <v>4018.8</v>
      </c>
      <c r="I13" s="97">
        <v>3</v>
      </c>
      <c r="J13" s="97">
        <v>2656.8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62</v>
      </c>
      <c r="D15" s="97">
        <v>33596</v>
      </c>
      <c r="E15" s="97">
        <v>59</v>
      </c>
      <c r="F15" s="97">
        <v>39435.34</v>
      </c>
      <c r="G15" s="97">
        <v>1</v>
      </c>
      <c r="H15" s="97">
        <v>454</v>
      </c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9080</v>
      </c>
      <c r="E16" s="97">
        <v>8</v>
      </c>
      <c r="F16" s="97">
        <v>13620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54</v>
      </c>
      <c r="D17" s="97">
        <v>24516</v>
      </c>
      <c r="E17" s="97">
        <v>51</v>
      </c>
      <c r="F17" s="97">
        <v>25815.34</v>
      </c>
      <c r="G17" s="97">
        <v>1</v>
      </c>
      <c r="H17" s="97">
        <v>454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264</v>
      </c>
      <c r="D18" s="97">
        <v>59928</v>
      </c>
      <c r="E18" s="97">
        <v>219</v>
      </c>
      <c r="F18" s="97">
        <v>49788.6</v>
      </c>
      <c r="G18" s="97"/>
      <c r="H18" s="97"/>
      <c r="I18" s="97">
        <v>41</v>
      </c>
      <c r="J18" s="97">
        <v>9189.4</v>
      </c>
      <c r="K18" s="97">
        <v>43</v>
      </c>
      <c r="L18" s="97">
        <v>9761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3</v>
      </c>
      <c r="F19" s="97">
        <v>340.5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</v>
      </c>
      <c r="D39" s="96">
        <f>SUM(D40,D47,D48,D49)</f>
        <v>11804</v>
      </c>
      <c r="E39" s="96">
        <f>SUM(E40,E47,E48,E49)</f>
        <v>10</v>
      </c>
      <c r="F39" s="96">
        <f>SUM(F40,F47,F48,F49)</f>
        <v>5906.54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13</v>
      </c>
      <c r="D40" s="97">
        <f>SUM(D41,D44)</f>
        <v>11804</v>
      </c>
      <c r="E40" s="97">
        <f>SUM(E41,E44)</f>
        <v>10</v>
      </c>
      <c r="F40" s="97">
        <f>SUM(F41,F44)</f>
        <v>5906.54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11804</v>
      </c>
      <c r="E44" s="97">
        <v>10</v>
      </c>
      <c r="F44" s="97">
        <v>5906.54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11804</v>
      </c>
      <c r="E46" s="97">
        <v>10</v>
      </c>
      <c r="F46" s="97">
        <v>5906.54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70</v>
      </c>
      <c r="D50" s="96">
        <f>SUM(D51:D54)</f>
        <v>1178.13</v>
      </c>
      <c r="E50" s="96">
        <f>SUM(E51:E54)</f>
        <v>70</v>
      </c>
      <c r="F50" s="96">
        <f>SUM(F51:F54)</f>
        <v>1233.33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63</v>
      </c>
      <c r="D51" s="97">
        <v>646.95</v>
      </c>
      <c r="E51" s="97">
        <v>63</v>
      </c>
      <c r="F51" s="97">
        <v>701.01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340.5</v>
      </c>
      <c r="E52" s="97">
        <v>5</v>
      </c>
      <c r="F52" s="97">
        <v>341.4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190.68</v>
      </c>
      <c r="E54" s="97">
        <v>2</v>
      </c>
      <c r="F54" s="97">
        <v>190.92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300</v>
      </c>
      <c r="D55" s="96">
        <v>136200</v>
      </c>
      <c r="E55" s="96">
        <v>109</v>
      </c>
      <c r="F55" s="96">
        <v>49704.8</v>
      </c>
      <c r="G55" s="96"/>
      <c r="H55" s="96"/>
      <c r="I55" s="96">
        <v>300</v>
      </c>
      <c r="J55" s="96">
        <v>135536.2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1160</v>
      </c>
      <c r="D56" s="96">
        <f t="shared" si="0"/>
        <v>881128.9500000001</v>
      </c>
      <c r="E56" s="96">
        <f t="shared" si="0"/>
        <v>836</v>
      </c>
      <c r="F56" s="96">
        <f t="shared" si="0"/>
        <v>713485.85</v>
      </c>
      <c r="G56" s="96">
        <f t="shared" si="0"/>
        <v>18</v>
      </c>
      <c r="H56" s="96">
        <f t="shared" si="0"/>
        <v>31433.969999999998</v>
      </c>
      <c r="I56" s="96">
        <f t="shared" si="0"/>
        <v>398</v>
      </c>
      <c r="J56" s="96">
        <f t="shared" si="0"/>
        <v>194498.91000000003</v>
      </c>
      <c r="K56" s="96">
        <f t="shared" si="0"/>
        <v>128</v>
      </c>
      <c r="L56" s="96">
        <f t="shared" si="0"/>
        <v>100414.62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&amp;L039916E3&amp;CФорма № 10, Підрозділ: Жмеринський міськрайонний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128</v>
      </c>
      <c r="F4" s="93">
        <f>SUM(F5:F25)</f>
        <v>100414.62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7718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9000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88</v>
      </c>
      <c r="F7" s="95">
        <v>51983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14528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17</v>
      </c>
      <c r="F13" s="95">
        <v>13553.62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3632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&amp;L039916E3&amp;CФорма № 10, Підрозділ: Жмеринський міськрайонний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2021-07-19T05:34:03Z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10_00130_2.2021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039916E3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